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 activeTab="2"/>
  </bookViews>
  <sheets>
    <sheet name="1 курс" sheetId="1" r:id="rId1"/>
    <sheet name="2 курс" sheetId="6" r:id="rId2"/>
    <sheet name="3 курс" sheetId="8" r:id="rId3"/>
  </sheets>
  <calcPr calcId="144525"/>
</workbook>
</file>

<file path=xl/calcChain.xml><?xml version="1.0" encoding="utf-8"?>
<calcChain xmlns="http://schemas.openxmlformats.org/spreadsheetml/2006/main">
  <c r="C38" i="8" l="1"/>
  <c r="C37" i="8" s="1"/>
  <c r="W37" i="8"/>
  <c r="W42" i="8" s="1"/>
  <c r="V37" i="8"/>
  <c r="V42" i="8" s="1"/>
  <c r="U37" i="8"/>
  <c r="U42" i="8" s="1"/>
  <c r="T37" i="8"/>
  <c r="T42" i="8" s="1"/>
  <c r="W38" i="8"/>
  <c r="W33" i="8"/>
  <c r="W31" i="8"/>
  <c r="W28" i="8"/>
  <c r="AE35" i="8"/>
  <c r="AE34" i="8"/>
  <c r="AE32" i="8"/>
  <c r="V33" i="8"/>
  <c r="U33" i="8"/>
  <c r="T33" i="8"/>
  <c r="R33" i="8"/>
  <c r="Q33" i="8"/>
  <c r="P33" i="8"/>
  <c r="O33" i="8"/>
  <c r="N33" i="8"/>
  <c r="M33" i="8"/>
  <c r="L33" i="8"/>
  <c r="K33" i="8"/>
  <c r="J33" i="8"/>
  <c r="I33" i="8"/>
  <c r="H33" i="8"/>
  <c r="G33" i="8"/>
  <c r="F33" i="8"/>
  <c r="C33" i="8"/>
  <c r="AE19" i="8"/>
  <c r="AE12" i="8"/>
  <c r="AE11" i="8"/>
  <c r="AE10" i="8"/>
  <c r="AE9" i="8"/>
  <c r="T21" i="8"/>
  <c r="S18" i="8"/>
  <c r="R18" i="8"/>
  <c r="Q18" i="8"/>
  <c r="P18" i="8"/>
  <c r="O18" i="8"/>
  <c r="N18" i="8"/>
  <c r="M18" i="8"/>
  <c r="L18" i="8"/>
  <c r="K18" i="8"/>
  <c r="J18" i="8"/>
  <c r="I18" i="8"/>
  <c r="H18" i="8"/>
  <c r="G18" i="8"/>
  <c r="F18" i="8"/>
  <c r="E18" i="8"/>
  <c r="D18" i="8"/>
  <c r="C18" i="8"/>
  <c r="AE30" i="8"/>
  <c r="AE29" i="8"/>
  <c r="V28" i="8"/>
  <c r="U28" i="8"/>
  <c r="T28" i="8"/>
  <c r="R28" i="8"/>
  <c r="Q28" i="8"/>
  <c r="P28" i="8"/>
  <c r="O28" i="8"/>
  <c r="N28" i="8"/>
  <c r="M28" i="8"/>
  <c r="L28" i="8"/>
  <c r="K28" i="8"/>
  <c r="J28" i="8"/>
  <c r="I28" i="8"/>
  <c r="H28" i="8"/>
  <c r="G28" i="8"/>
  <c r="F28" i="8"/>
  <c r="C28" i="8"/>
  <c r="S8" i="8"/>
  <c r="R8" i="8"/>
  <c r="Q8" i="8"/>
  <c r="P8" i="8"/>
  <c r="O8" i="8"/>
  <c r="N8" i="8"/>
  <c r="M8" i="8"/>
  <c r="L8" i="8"/>
  <c r="K8" i="8"/>
  <c r="J8" i="8"/>
  <c r="I8" i="8"/>
  <c r="H8" i="8"/>
  <c r="G8" i="8"/>
  <c r="F8" i="8"/>
  <c r="E8" i="8"/>
  <c r="D8" i="8"/>
  <c r="C8" i="8"/>
  <c r="V31" i="8"/>
  <c r="U31" i="8"/>
  <c r="T31" i="8"/>
  <c r="R31" i="8"/>
  <c r="Q31" i="8"/>
  <c r="P31" i="8"/>
  <c r="O31" i="8"/>
  <c r="N31" i="8"/>
  <c r="M31" i="8"/>
  <c r="L31" i="8"/>
  <c r="K31" i="8"/>
  <c r="J31" i="8"/>
  <c r="I31" i="8"/>
  <c r="H31" i="8"/>
  <c r="G31" i="8"/>
  <c r="F31" i="8"/>
  <c r="C31" i="8"/>
  <c r="AH32" i="8" s="1"/>
  <c r="AE7" i="8"/>
  <c r="S5" i="8"/>
  <c r="R5" i="8"/>
  <c r="Q5" i="8"/>
  <c r="P5" i="8"/>
  <c r="O5" i="8"/>
  <c r="N5" i="8"/>
  <c r="M5" i="8"/>
  <c r="L5" i="8"/>
  <c r="K5" i="8"/>
  <c r="J5" i="8"/>
  <c r="I5" i="8"/>
  <c r="H5" i="8"/>
  <c r="G5" i="8"/>
  <c r="F5" i="8"/>
  <c r="E5" i="8"/>
  <c r="D5" i="8"/>
  <c r="C5" i="8"/>
  <c r="AE6" i="8"/>
  <c r="AB51" i="6"/>
  <c r="AB47" i="6"/>
  <c r="AB43" i="6"/>
  <c r="AB35" i="6"/>
  <c r="AB33" i="6"/>
  <c r="AB31" i="6"/>
  <c r="Q51" i="6"/>
  <c r="P51" i="6"/>
  <c r="O51" i="6"/>
  <c r="N51" i="6"/>
  <c r="M51" i="6"/>
  <c r="L51" i="6"/>
  <c r="K51" i="6"/>
  <c r="J51" i="6"/>
  <c r="I51" i="6"/>
  <c r="H51" i="6"/>
  <c r="G51" i="6"/>
  <c r="F43" i="6"/>
  <c r="F47" i="6"/>
  <c r="F51" i="6"/>
  <c r="Z51" i="6"/>
  <c r="Y51" i="6"/>
  <c r="X51" i="6"/>
  <c r="W51" i="6"/>
  <c r="V51" i="6"/>
  <c r="U51" i="6"/>
  <c r="T51" i="6"/>
  <c r="Z47" i="6"/>
  <c r="Y47" i="6"/>
  <c r="X47" i="6"/>
  <c r="W47" i="6"/>
  <c r="V47" i="6"/>
  <c r="U47" i="6"/>
  <c r="T47" i="6"/>
  <c r="Z43" i="6"/>
  <c r="Y43" i="6"/>
  <c r="X43" i="6"/>
  <c r="W43" i="6"/>
  <c r="V43" i="6"/>
  <c r="U43" i="6"/>
  <c r="T43" i="6"/>
  <c r="AA51" i="6"/>
  <c r="AA47" i="6"/>
  <c r="AA43" i="6"/>
  <c r="S51" i="6"/>
  <c r="S47" i="6"/>
  <c r="S42" i="6" s="1"/>
  <c r="S43" i="6"/>
  <c r="R51" i="6"/>
  <c r="R47" i="6"/>
  <c r="R43" i="6"/>
  <c r="C51" i="6"/>
  <c r="AD40" i="6"/>
  <c r="AD39" i="6"/>
  <c r="AD38" i="6"/>
  <c r="AD37" i="6"/>
  <c r="AD53" i="6"/>
  <c r="AD52" i="6"/>
  <c r="AD50" i="6"/>
  <c r="AD49" i="6"/>
  <c r="AD48" i="6"/>
  <c r="Q47" i="6"/>
  <c r="P47" i="6"/>
  <c r="O47" i="6"/>
  <c r="N47" i="6"/>
  <c r="M47" i="6"/>
  <c r="L47" i="6"/>
  <c r="K47" i="6"/>
  <c r="J47" i="6"/>
  <c r="I47" i="6"/>
  <c r="H47" i="6"/>
  <c r="G47" i="6"/>
  <c r="C47" i="6"/>
  <c r="AA31" i="6"/>
  <c r="Z31" i="6"/>
  <c r="Y31" i="6"/>
  <c r="X31" i="6"/>
  <c r="W31" i="6"/>
  <c r="V31" i="6"/>
  <c r="U31" i="6"/>
  <c r="T31" i="6"/>
  <c r="S31" i="6"/>
  <c r="R31" i="6"/>
  <c r="Q31" i="6"/>
  <c r="P31" i="6"/>
  <c r="O31" i="6"/>
  <c r="N31" i="6"/>
  <c r="M31" i="6"/>
  <c r="L31" i="6"/>
  <c r="K31" i="6"/>
  <c r="J31" i="6"/>
  <c r="I31" i="6"/>
  <c r="H31" i="6"/>
  <c r="G31" i="6"/>
  <c r="F31" i="6"/>
  <c r="C31" i="6"/>
  <c r="T21" i="6"/>
  <c r="T20" i="6" s="1"/>
  <c r="T19" i="6" s="1"/>
  <c r="T12" i="6"/>
  <c r="T10" i="6"/>
  <c r="T5" i="6"/>
  <c r="AD17" i="6"/>
  <c r="AD16" i="6"/>
  <c r="AD15" i="6"/>
  <c r="AD14" i="6"/>
  <c r="S5" i="6"/>
  <c r="R5" i="6"/>
  <c r="Q5" i="6"/>
  <c r="P5" i="6"/>
  <c r="O5" i="6"/>
  <c r="N5" i="6"/>
  <c r="M5" i="6"/>
  <c r="L5" i="6"/>
  <c r="K5" i="6"/>
  <c r="J5" i="6"/>
  <c r="I5" i="6"/>
  <c r="H5" i="6"/>
  <c r="G5" i="6"/>
  <c r="F5" i="6"/>
  <c r="E5" i="6"/>
  <c r="D5" i="6"/>
  <c r="C5" i="6"/>
  <c r="AD35" i="1"/>
  <c r="AC42" i="1"/>
  <c r="AD13" i="1"/>
  <c r="AE40" i="8"/>
  <c r="AE17" i="8"/>
  <c r="S15" i="8"/>
  <c r="R15" i="8"/>
  <c r="P15" i="8"/>
  <c r="O15" i="8"/>
  <c r="N15" i="8"/>
  <c r="M15" i="8"/>
  <c r="L15" i="8"/>
  <c r="K15" i="8"/>
  <c r="J15" i="8"/>
  <c r="I15" i="8"/>
  <c r="H15" i="8"/>
  <c r="G15" i="8"/>
  <c r="F15" i="8"/>
  <c r="E15" i="8"/>
  <c r="D15" i="8"/>
  <c r="AE20" i="8"/>
  <c r="C15" i="8"/>
  <c r="AD32" i="6"/>
  <c r="F35" i="6"/>
  <c r="F33" i="6"/>
  <c r="S21" i="6"/>
  <c r="S20" i="6" s="1"/>
  <c r="R21" i="6"/>
  <c r="R20" i="6" s="1"/>
  <c r="Q21" i="6"/>
  <c r="Q20" i="6" s="1"/>
  <c r="P21" i="6"/>
  <c r="P20" i="6" s="1"/>
  <c r="O21" i="6"/>
  <c r="O20" i="6" s="1"/>
  <c r="N21" i="6"/>
  <c r="N20" i="6" s="1"/>
  <c r="M21" i="6"/>
  <c r="M20" i="6" s="1"/>
  <c r="L21" i="6"/>
  <c r="L20" i="6" s="1"/>
  <c r="K21" i="6"/>
  <c r="K20" i="6" s="1"/>
  <c r="J21" i="6"/>
  <c r="J20" i="6" s="1"/>
  <c r="I21" i="6"/>
  <c r="I20" i="6" s="1"/>
  <c r="H21" i="6"/>
  <c r="H20" i="6" s="1"/>
  <c r="G21" i="6"/>
  <c r="G20" i="6" s="1"/>
  <c r="F21" i="6"/>
  <c r="F20" i="6" s="1"/>
  <c r="E21" i="6"/>
  <c r="E20" i="6" s="1"/>
  <c r="D21" i="6"/>
  <c r="D20" i="6" s="1"/>
  <c r="C21" i="6"/>
  <c r="C20" i="6" s="1"/>
  <c r="AD38" i="1"/>
  <c r="AD36" i="1"/>
  <c r="AD34" i="1"/>
  <c r="AD33" i="1"/>
  <c r="AD32" i="1"/>
  <c r="AD31" i="1"/>
  <c r="AD30" i="1"/>
  <c r="AD29" i="1"/>
  <c r="AD28" i="1"/>
  <c r="V38" i="8"/>
  <c r="V36" i="8" s="1"/>
  <c r="U38" i="8"/>
  <c r="U36" i="8" s="1"/>
  <c r="T38" i="8"/>
  <c r="T36" i="8" s="1"/>
  <c r="R38" i="8"/>
  <c r="R37" i="8" s="1"/>
  <c r="Q38" i="8"/>
  <c r="Q37" i="8" s="1"/>
  <c r="P38" i="8"/>
  <c r="O38" i="8"/>
  <c r="N38" i="8"/>
  <c r="N37" i="8" s="1"/>
  <c r="M38" i="8"/>
  <c r="M37" i="8" s="1"/>
  <c r="L38" i="8"/>
  <c r="K38" i="8"/>
  <c r="J38" i="8"/>
  <c r="J37" i="8" s="1"/>
  <c r="J36" i="8" s="1"/>
  <c r="I38" i="8"/>
  <c r="I37" i="8" s="1"/>
  <c r="H38" i="8"/>
  <c r="G38" i="8"/>
  <c r="F38" i="8"/>
  <c r="F37" i="8" s="1"/>
  <c r="AE39" i="8"/>
  <c r="W42" i="6" l="1"/>
  <c r="W41" i="6" s="1"/>
  <c r="F42" i="6"/>
  <c r="G37" i="8"/>
  <c r="G36" i="8" s="1"/>
  <c r="G42" i="8" s="1"/>
  <c r="K37" i="8"/>
  <c r="K36" i="8" s="1"/>
  <c r="K42" i="8" s="1"/>
  <c r="O37" i="8"/>
  <c r="O36" i="8" s="1"/>
  <c r="Z42" i="6"/>
  <c r="Z41" i="6" s="1"/>
  <c r="H37" i="8"/>
  <c r="H36" i="8" s="1"/>
  <c r="H42" i="8" s="1"/>
  <c r="L37" i="8"/>
  <c r="L36" i="8" s="1"/>
  <c r="L42" i="8" s="1"/>
  <c r="P37" i="8"/>
  <c r="P36" i="8" s="1"/>
  <c r="P42" i="8" s="1"/>
  <c r="N36" i="8"/>
  <c r="N42" i="8" s="1"/>
  <c r="M36" i="8"/>
  <c r="Q36" i="8"/>
  <c r="F36" i="8"/>
  <c r="F42" i="8" s="1"/>
  <c r="R36" i="8"/>
  <c r="R42" i="8" s="1"/>
  <c r="I36" i="8"/>
  <c r="W36" i="8"/>
  <c r="AE31" i="8"/>
  <c r="AE33" i="8"/>
  <c r="AE8" i="8"/>
  <c r="S14" i="8"/>
  <c r="S13" i="8" s="1"/>
  <c r="S21" i="8" s="1"/>
  <c r="R14" i="8"/>
  <c r="R13" i="8" s="1"/>
  <c r="R21" i="8" s="1"/>
  <c r="AE28" i="8"/>
  <c r="AE5" i="8"/>
  <c r="K14" i="8"/>
  <c r="K13" i="8" s="1"/>
  <c r="K21" i="8" s="1"/>
  <c r="AB42" i="6"/>
  <c r="AB54" i="6" s="1"/>
  <c r="Y42" i="6"/>
  <c r="Y41" i="6" s="1"/>
  <c r="X42" i="6"/>
  <c r="X41" i="6" s="1"/>
  <c r="U42" i="6"/>
  <c r="U41" i="6" s="1"/>
  <c r="T42" i="6"/>
  <c r="T41" i="6" s="1"/>
  <c r="V42" i="6"/>
  <c r="V41" i="6" s="1"/>
  <c r="AA42" i="6"/>
  <c r="AA41" i="6" s="1"/>
  <c r="R42" i="6"/>
  <c r="AD47" i="6"/>
  <c r="T24" i="6"/>
  <c r="G14" i="8"/>
  <c r="G13" i="8" s="1"/>
  <c r="G21" i="8" s="1"/>
  <c r="I42" i="8"/>
  <c r="M42" i="8"/>
  <c r="F14" i="8"/>
  <c r="F13" i="8" s="1"/>
  <c r="F21" i="8" s="1"/>
  <c r="E14" i="8"/>
  <c r="E13" i="8" s="1"/>
  <c r="E21" i="8" s="1"/>
  <c r="I14" i="8"/>
  <c r="I13" i="8" s="1"/>
  <c r="I21" i="8" s="1"/>
  <c r="M14" i="8"/>
  <c r="M13" i="8" s="1"/>
  <c r="M21" i="8" s="1"/>
  <c r="D14" i="8"/>
  <c r="D13" i="8" s="1"/>
  <c r="D21" i="8" s="1"/>
  <c r="H14" i="8"/>
  <c r="H13" i="8" s="1"/>
  <c r="H21" i="8" s="1"/>
  <c r="L14" i="8"/>
  <c r="L13" i="8" s="1"/>
  <c r="L21" i="8" s="1"/>
  <c r="P14" i="8"/>
  <c r="P13" i="8" s="1"/>
  <c r="P21" i="8" s="1"/>
  <c r="J14" i="8"/>
  <c r="J13" i="8" s="1"/>
  <c r="J21" i="8" s="1"/>
  <c r="Q15" i="8"/>
  <c r="Q14" i="8" s="1"/>
  <c r="Q13" i="8" s="1"/>
  <c r="Q21" i="8" s="1"/>
  <c r="AE16" i="8"/>
  <c r="O14" i="8"/>
  <c r="O13" i="8" s="1"/>
  <c r="O21" i="8" s="1"/>
  <c r="N14" i="8"/>
  <c r="N13" i="8" s="1"/>
  <c r="N21" i="8" s="1"/>
  <c r="C14" i="8"/>
  <c r="AE18" i="8"/>
  <c r="AD46" i="6"/>
  <c r="Q43" i="6"/>
  <c r="P43" i="6"/>
  <c r="O43" i="6"/>
  <c r="N43" i="6"/>
  <c r="M43" i="6"/>
  <c r="L43" i="6"/>
  <c r="K43" i="6"/>
  <c r="J43" i="6"/>
  <c r="I43" i="6"/>
  <c r="H43" i="6"/>
  <c r="G43" i="6"/>
  <c r="C43" i="6"/>
  <c r="C10" i="6"/>
  <c r="AD22" i="6"/>
  <c r="AD45" i="6"/>
  <c r="AD44" i="6"/>
  <c r="AD36" i="6"/>
  <c r="AA35" i="6"/>
  <c r="Z35" i="6"/>
  <c r="Y35" i="6"/>
  <c r="X35" i="6"/>
  <c r="W35" i="6"/>
  <c r="V35" i="6"/>
  <c r="U35" i="6"/>
  <c r="T35" i="6"/>
  <c r="S35" i="6"/>
  <c r="R35" i="6"/>
  <c r="Q35" i="6"/>
  <c r="P35" i="6"/>
  <c r="O35" i="6"/>
  <c r="N35" i="6"/>
  <c r="M35" i="6"/>
  <c r="L35" i="6"/>
  <c r="K35" i="6"/>
  <c r="J35" i="6"/>
  <c r="I35" i="6"/>
  <c r="H35" i="6"/>
  <c r="G35" i="6"/>
  <c r="C35" i="6"/>
  <c r="AD34" i="6"/>
  <c r="AD33" i="6" s="1"/>
  <c r="AA33" i="6"/>
  <c r="Z33" i="6"/>
  <c r="Y33" i="6"/>
  <c r="X33" i="6"/>
  <c r="W33" i="6"/>
  <c r="V33" i="6"/>
  <c r="U33" i="6"/>
  <c r="T33" i="6"/>
  <c r="S33" i="6"/>
  <c r="R33" i="6"/>
  <c r="Q33" i="6"/>
  <c r="P33" i="6"/>
  <c r="O33" i="6"/>
  <c r="N33" i="6"/>
  <c r="M33" i="6"/>
  <c r="L33" i="6"/>
  <c r="K33" i="6"/>
  <c r="J33" i="6"/>
  <c r="I33" i="6"/>
  <c r="H33" i="6"/>
  <c r="G33" i="6"/>
  <c r="C33" i="6"/>
  <c r="AD23" i="6"/>
  <c r="AD18" i="6"/>
  <c r="AD13" i="6"/>
  <c r="S12" i="6"/>
  <c r="R12" i="6"/>
  <c r="Q12" i="6"/>
  <c r="P12" i="6"/>
  <c r="O12" i="6"/>
  <c r="N12" i="6"/>
  <c r="M12" i="6"/>
  <c r="L12" i="6"/>
  <c r="K12" i="6"/>
  <c r="J12" i="6"/>
  <c r="I12" i="6"/>
  <c r="H12" i="6"/>
  <c r="G12" i="6"/>
  <c r="F12" i="6"/>
  <c r="E12" i="6"/>
  <c r="D12" i="6"/>
  <c r="C12" i="6"/>
  <c r="AD11" i="6"/>
  <c r="AD10" i="6" s="1"/>
  <c r="S10" i="6"/>
  <c r="R10" i="6"/>
  <c r="Q10" i="6"/>
  <c r="P10" i="6"/>
  <c r="O10" i="6"/>
  <c r="N10" i="6"/>
  <c r="M10" i="6"/>
  <c r="L10" i="6"/>
  <c r="K10" i="6"/>
  <c r="J10" i="6"/>
  <c r="I10" i="6"/>
  <c r="H10" i="6"/>
  <c r="G10" i="6"/>
  <c r="F10" i="6"/>
  <c r="E10" i="6"/>
  <c r="D10" i="6"/>
  <c r="AD9" i="6"/>
  <c r="AD8" i="6"/>
  <c r="AD7" i="6"/>
  <c r="AD6" i="6"/>
  <c r="AE37" i="8" l="1"/>
  <c r="AB41" i="6"/>
  <c r="Q42" i="8"/>
  <c r="O42" i="8"/>
  <c r="J42" i="8"/>
  <c r="AE21" i="8"/>
  <c r="AD43" i="6"/>
  <c r="AE38" i="8"/>
  <c r="AE41" i="8"/>
  <c r="I19" i="6"/>
  <c r="I24" i="6" s="1"/>
  <c r="C13" i="8"/>
  <c r="C21" i="8" s="1"/>
  <c r="AE15" i="8"/>
  <c r="AD12" i="6"/>
  <c r="C19" i="6"/>
  <c r="C24" i="6" s="1"/>
  <c r="G19" i="6"/>
  <c r="G24" i="6" s="1"/>
  <c r="K19" i="6"/>
  <c r="K24" i="6" s="1"/>
  <c r="O19" i="6"/>
  <c r="O24" i="6" s="1"/>
  <c r="S19" i="6"/>
  <c r="S24" i="6" s="1"/>
  <c r="E19" i="6"/>
  <c r="E24" i="6" s="1"/>
  <c r="Q19" i="6"/>
  <c r="Q24" i="6" s="1"/>
  <c r="F19" i="6"/>
  <c r="F24" i="6" s="1"/>
  <c r="J19" i="6"/>
  <c r="J24" i="6" s="1"/>
  <c r="N19" i="6"/>
  <c r="N24" i="6" s="1"/>
  <c r="R19" i="6"/>
  <c r="R24" i="6" s="1"/>
  <c r="AD35" i="6"/>
  <c r="AD21" i="6"/>
  <c r="H19" i="6"/>
  <c r="H24" i="6" s="1"/>
  <c r="L19" i="6"/>
  <c r="L24" i="6" s="1"/>
  <c r="P19" i="6"/>
  <c r="P24" i="6" s="1"/>
  <c r="K37" i="1"/>
  <c r="L37" i="1"/>
  <c r="M37" i="1"/>
  <c r="N37" i="1"/>
  <c r="O37" i="1"/>
  <c r="P37" i="1"/>
  <c r="Q37" i="1"/>
  <c r="R37" i="1"/>
  <c r="S37" i="1"/>
  <c r="T37" i="1"/>
  <c r="J37" i="1"/>
  <c r="I37" i="1"/>
  <c r="H37" i="1"/>
  <c r="G37" i="1"/>
  <c r="F37" i="1"/>
  <c r="AA37" i="1"/>
  <c r="Z37" i="1"/>
  <c r="Y37" i="1"/>
  <c r="X37" i="1"/>
  <c r="W37" i="1"/>
  <c r="V37" i="1"/>
  <c r="U37" i="1"/>
  <c r="C37" i="1"/>
  <c r="C14" i="1"/>
  <c r="AE36" i="8" l="1"/>
  <c r="AE42" i="8"/>
  <c r="AD37" i="1"/>
  <c r="C36" i="8"/>
  <c r="C42" i="8" s="1"/>
  <c r="M19" i="6"/>
  <c r="M24" i="6" s="1"/>
  <c r="AD20" i="6"/>
  <c r="AE14" i="8"/>
  <c r="AD5" i="6"/>
  <c r="AD31" i="6"/>
  <c r="D19" i="6"/>
  <c r="D24" i="6" s="1"/>
  <c r="AD15" i="1"/>
  <c r="AD14" i="1" s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AD11" i="1"/>
  <c r="AD24" i="6" l="1"/>
  <c r="AE13" i="8"/>
  <c r="AD19" i="6"/>
  <c r="AD41" i="1"/>
  <c r="AD40" i="1"/>
  <c r="AA39" i="1"/>
  <c r="Z39" i="1"/>
  <c r="Y39" i="1"/>
  <c r="X39" i="1"/>
  <c r="W39" i="1"/>
  <c r="V39" i="1"/>
  <c r="U39" i="1"/>
  <c r="AB42" i="1"/>
  <c r="AA27" i="1"/>
  <c r="AA26" i="1" s="1"/>
  <c r="AA42" i="1" s="1"/>
  <c r="Z27" i="1"/>
  <c r="Z26" i="1" s="1"/>
  <c r="Z42" i="1" s="1"/>
  <c r="Y27" i="1"/>
  <c r="Y26" i="1" s="1"/>
  <c r="Y42" i="1" s="1"/>
  <c r="X27" i="1"/>
  <c r="X26" i="1" s="1"/>
  <c r="X42" i="1" s="1"/>
  <c r="W27" i="1"/>
  <c r="W26" i="1" s="1"/>
  <c r="W42" i="1" s="1"/>
  <c r="V27" i="1"/>
  <c r="V26" i="1" s="1"/>
  <c r="V42" i="1" s="1"/>
  <c r="U27" i="1"/>
  <c r="U26" i="1" s="1"/>
  <c r="U42" i="1" s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C39" i="1"/>
  <c r="T27" i="1"/>
  <c r="T26" i="1" s="1"/>
  <c r="T42" i="1" s="1"/>
  <c r="S27" i="1"/>
  <c r="S26" i="1" s="1"/>
  <c r="S42" i="1" s="1"/>
  <c r="R27" i="1"/>
  <c r="R26" i="1" s="1"/>
  <c r="R42" i="1" s="1"/>
  <c r="Q27" i="1"/>
  <c r="Q26" i="1" s="1"/>
  <c r="Q42" i="1" s="1"/>
  <c r="P27" i="1"/>
  <c r="P26" i="1" s="1"/>
  <c r="P42" i="1" s="1"/>
  <c r="O27" i="1"/>
  <c r="O26" i="1" s="1"/>
  <c r="O42" i="1" s="1"/>
  <c r="N27" i="1"/>
  <c r="N26" i="1" s="1"/>
  <c r="N42" i="1" s="1"/>
  <c r="M27" i="1"/>
  <c r="M26" i="1" s="1"/>
  <c r="M42" i="1" s="1"/>
  <c r="L27" i="1"/>
  <c r="L26" i="1" s="1"/>
  <c r="L42" i="1" s="1"/>
  <c r="K27" i="1"/>
  <c r="K26" i="1" s="1"/>
  <c r="K42" i="1" s="1"/>
  <c r="J27" i="1"/>
  <c r="J26" i="1" s="1"/>
  <c r="J42" i="1" s="1"/>
  <c r="I27" i="1"/>
  <c r="I26" i="1" s="1"/>
  <c r="I42" i="1" s="1"/>
  <c r="H27" i="1"/>
  <c r="H26" i="1" s="1"/>
  <c r="H42" i="1" s="1"/>
  <c r="G27" i="1"/>
  <c r="G26" i="1" s="1"/>
  <c r="G42" i="1" s="1"/>
  <c r="F27" i="1"/>
  <c r="F26" i="1" s="1"/>
  <c r="F42" i="1" s="1"/>
  <c r="C27" i="1"/>
  <c r="C26" i="1" s="1"/>
  <c r="C42" i="1" s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AD9" i="1"/>
  <c r="T6" i="1"/>
  <c r="T5" i="1" s="1"/>
  <c r="T19" i="1" s="1"/>
  <c r="S6" i="1"/>
  <c r="S5" i="1" s="1"/>
  <c r="S19" i="1" s="1"/>
  <c r="R6" i="1"/>
  <c r="Q6" i="1"/>
  <c r="P6" i="1"/>
  <c r="P5" i="1" s="1"/>
  <c r="P19" i="1" s="1"/>
  <c r="O6" i="1"/>
  <c r="O5" i="1" s="1"/>
  <c r="O19" i="1" s="1"/>
  <c r="N6" i="1"/>
  <c r="M6" i="1"/>
  <c r="L6" i="1"/>
  <c r="L5" i="1" s="1"/>
  <c r="L19" i="1" s="1"/>
  <c r="K6" i="1"/>
  <c r="K5" i="1" s="1"/>
  <c r="K19" i="1" s="1"/>
  <c r="J6" i="1"/>
  <c r="I6" i="1"/>
  <c r="H6" i="1"/>
  <c r="H5" i="1" s="1"/>
  <c r="H19" i="1" s="1"/>
  <c r="G6" i="1"/>
  <c r="G5" i="1" s="1"/>
  <c r="G19" i="1" s="1"/>
  <c r="F6" i="1"/>
  <c r="E6" i="1"/>
  <c r="D6" i="1"/>
  <c r="D5" i="1" s="1"/>
  <c r="D19" i="1" s="1"/>
  <c r="AD18" i="1"/>
  <c r="AD17" i="1"/>
  <c r="AD12" i="1"/>
  <c r="AD10" i="1"/>
  <c r="AD8" i="1"/>
  <c r="AD7" i="1"/>
  <c r="C6" i="1"/>
  <c r="C5" i="1" s="1"/>
  <c r="C19" i="1" s="1"/>
  <c r="C16" i="1"/>
  <c r="F5" i="1" l="1"/>
  <c r="F19" i="1" s="1"/>
  <c r="J5" i="1"/>
  <c r="J19" i="1" s="1"/>
  <c r="N5" i="1"/>
  <c r="N19" i="1" s="1"/>
  <c r="R5" i="1"/>
  <c r="R19" i="1" s="1"/>
  <c r="E5" i="1"/>
  <c r="E19" i="1" s="1"/>
  <c r="I5" i="1"/>
  <c r="I19" i="1" s="1"/>
  <c r="M5" i="1"/>
  <c r="M19" i="1" s="1"/>
  <c r="Q5" i="1"/>
  <c r="Q19" i="1" s="1"/>
  <c r="AD27" i="1"/>
  <c r="AD39" i="1"/>
  <c r="AD16" i="1"/>
  <c r="E26" i="1"/>
  <c r="D26" i="1"/>
  <c r="AD6" i="1"/>
  <c r="AD19" i="1" l="1"/>
  <c r="AD26" i="1"/>
  <c r="AD42" i="1"/>
  <c r="AD5" i="1"/>
  <c r="C42" i="6"/>
  <c r="S41" i="6"/>
  <c r="U54" i="6"/>
  <c r="R41" i="6"/>
  <c r="V54" i="6"/>
  <c r="Z54" i="6"/>
  <c r="W54" i="6"/>
  <c r="X54" i="6"/>
  <c r="T54" i="6"/>
  <c r="Y54" i="6"/>
  <c r="R54" i="6"/>
  <c r="S54" i="6"/>
  <c r="AA54" i="6"/>
  <c r="F41" i="6"/>
  <c r="F54" i="6"/>
  <c r="AD51" i="6"/>
  <c r="G42" i="6"/>
  <c r="I42" i="6"/>
  <c r="I54" i="6" s="1"/>
  <c r="H54" i="6"/>
  <c r="H42" i="6"/>
  <c r="H41" i="6" s="1"/>
  <c r="P42" i="6"/>
  <c r="P54" i="6" s="1"/>
  <c r="L42" i="6"/>
  <c r="L54" i="6" s="1"/>
  <c r="K42" i="6"/>
  <c r="K41" i="6" s="1"/>
  <c r="O42" i="6"/>
  <c r="O41" i="6" s="1"/>
  <c r="Q42" i="6"/>
  <c r="Q54" i="6" s="1"/>
  <c r="N42" i="6"/>
  <c r="N41" i="6" s="1"/>
  <c r="J42" i="6"/>
  <c r="J54" i="6" s="1"/>
  <c r="M42" i="6"/>
  <c r="M41" i="6" s="1"/>
  <c r="C41" i="6" l="1"/>
  <c r="C54" i="6"/>
  <c r="N54" i="6"/>
  <c r="Q41" i="6"/>
  <c r="I41" i="6"/>
  <c r="AD42" i="6"/>
  <c r="M54" i="6"/>
  <c r="L41" i="6"/>
  <c r="O54" i="6"/>
  <c r="K54" i="6"/>
  <c r="J41" i="6"/>
  <c r="G54" i="6"/>
  <c r="AD54" i="6" s="1"/>
  <c r="P41" i="6"/>
  <c r="G41" i="6"/>
  <c r="AD41" i="6" l="1"/>
</calcChain>
</file>

<file path=xl/sharedStrings.xml><?xml version="1.0" encoding="utf-8"?>
<sst xmlns="http://schemas.openxmlformats.org/spreadsheetml/2006/main" count="312" uniqueCount="138">
  <si>
    <t>О.00</t>
  </si>
  <si>
    <t>Общеобразовательный цикл</t>
  </si>
  <si>
    <t>Русский язык</t>
  </si>
  <si>
    <t>Литература</t>
  </si>
  <si>
    <t>Иностранный язык</t>
  </si>
  <si>
    <t>История</t>
  </si>
  <si>
    <t>Физическая культура</t>
  </si>
  <si>
    <t>Основы безопасности жизнедеятельности</t>
  </si>
  <si>
    <t>ОП.00</t>
  </si>
  <si>
    <t>Общепрофессиональный цикл</t>
  </si>
  <si>
    <t>Профессиональный цикл</t>
  </si>
  <si>
    <t>ПМ.00</t>
  </si>
  <si>
    <t>Профессиональные модули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</si>
  <si>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</si>
  <si>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</si>
  <si>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</si>
  <si>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</si>
  <si>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</si>
  <si>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</si>
  <si>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</si>
  <si>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</si>
  <si>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каникулы</t>
  </si>
  <si>
    <t>май</t>
  </si>
  <si>
    <t>июнь</t>
  </si>
  <si>
    <t>Учебная практика</t>
  </si>
  <si>
    <t>ПА</t>
  </si>
  <si>
    <t>Астрономия</t>
  </si>
  <si>
    <t>Производственная практика</t>
  </si>
  <si>
    <t>УП.02</t>
  </si>
  <si>
    <t>ОУП.00</t>
  </si>
  <si>
    <t>ОУП.01</t>
  </si>
  <si>
    <t>ОУП.02</t>
  </si>
  <si>
    <t>ОУП.03</t>
  </si>
  <si>
    <t>Родная литература</t>
  </si>
  <si>
    <t>ОУП.04</t>
  </si>
  <si>
    <t>ОУП.05</t>
  </si>
  <si>
    <t>ОУП.06</t>
  </si>
  <si>
    <t>Математика (углубл.)</t>
  </si>
  <si>
    <t>ОУП.07</t>
  </si>
  <si>
    <t>ОУП.08</t>
  </si>
  <si>
    <t>ОУП.09</t>
  </si>
  <si>
    <t>Общие учебные предметы</t>
  </si>
  <si>
    <t>Учебные предметы по выбору из обязательных предметных областей (углубленный уровень)</t>
  </si>
  <si>
    <t>ОУП.11</t>
  </si>
  <si>
    <t>ОУП.12</t>
  </si>
  <si>
    <t>З</t>
  </si>
  <si>
    <t>ПН</t>
  </si>
  <si>
    <t>ОУП.10</t>
  </si>
  <si>
    <t>Учебные предметы по выбору из обязательных предметных областей</t>
  </si>
  <si>
    <t xml:space="preserve"> 1 семестр 1 курс</t>
  </si>
  <si>
    <t>ОУП (Б).00</t>
  </si>
  <si>
    <t>ОУП (П).00</t>
  </si>
  <si>
    <t>2 семестр 1 курс</t>
  </si>
  <si>
    <t>4 семестр 2 курс</t>
  </si>
  <si>
    <t>6 семестр 3 курс</t>
  </si>
  <si>
    <t>ПМ.03</t>
  </si>
  <si>
    <t>МДК.03.01</t>
  </si>
  <si>
    <t>П.00</t>
  </si>
  <si>
    <t xml:space="preserve"> 3 семестр 2 курс</t>
  </si>
  <si>
    <t xml:space="preserve"> 5 семестр 3 курс</t>
  </si>
  <si>
    <t>Э</t>
  </si>
  <si>
    <t>ДЗ</t>
  </si>
  <si>
    <t>2 нед</t>
  </si>
  <si>
    <t>ПП.01</t>
  </si>
  <si>
    <t>ГИА</t>
  </si>
  <si>
    <t>ЭК</t>
  </si>
  <si>
    <t>ПМ.02</t>
  </si>
  <si>
    <t>МДК.02.02</t>
  </si>
  <si>
    <t>июль</t>
  </si>
  <si>
    <t>МДК.02.01</t>
  </si>
  <si>
    <t>УП.01</t>
  </si>
  <si>
    <t>Обществознание</t>
  </si>
  <si>
    <t>География</t>
  </si>
  <si>
    <t>Экономика</t>
  </si>
  <si>
    <t>ОГСЭ.00</t>
  </si>
  <si>
    <t>Общий гуманитарный и социально-экономический цикл</t>
  </si>
  <si>
    <t>ОГСЭ.01</t>
  </si>
  <si>
    <t>Основы философии</t>
  </si>
  <si>
    <t>ОГСЭ.02</t>
  </si>
  <si>
    <t>ОГСЭ.04</t>
  </si>
  <si>
    <t>ОГСЭ.05</t>
  </si>
  <si>
    <t>Психология общения</t>
  </si>
  <si>
    <t>ЕН.00</t>
  </si>
  <si>
    <t>Математический и общий естественнонаучный цикл</t>
  </si>
  <si>
    <t>ЕН.01</t>
  </si>
  <si>
    <t>Математика</t>
  </si>
  <si>
    <t>ОП.01</t>
  </si>
  <si>
    <t>ОП.02</t>
  </si>
  <si>
    <t>ОП.03</t>
  </si>
  <si>
    <t>ОП.04</t>
  </si>
  <si>
    <t>Экономика организации</t>
  </si>
  <si>
    <t>Финансы, денежное обращение и кредит</t>
  </si>
  <si>
    <t>ОП.06</t>
  </si>
  <si>
    <t>Основы бухгалтерского учёта</t>
  </si>
  <si>
    <t>Информационные технологии в профессиональной деятельности/ Адаптивные информационные технологии в профессиональной деятельности</t>
  </si>
  <si>
    <t>ОП.08</t>
  </si>
  <si>
    <t>Статистика</t>
  </si>
  <si>
    <t>Основы научно-исследовательской деятельности</t>
  </si>
  <si>
    <t>ОП.10</t>
  </si>
  <si>
    <t>ОП.11</t>
  </si>
  <si>
    <t>ПМ.01</t>
  </si>
  <si>
    <t>Документирование хозяйственных операций и ведение бухгалтерского учёта активов организации</t>
  </si>
  <si>
    <t>МДК.01.01</t>
  </si>
  <si>
    <t>Практические основы бухгалтерского учёта активов организации</t>
  </si>
  <si>
    <t>ОП.12</t>
  </si>
  <si>
    <t>Основы финансовой грамотности</t>
  </si>
  <si>
    <t>Ведение бухгалтерского учёта источников формирования активов, выполнение работ по инвентаризации активов и финансовых обязательств</t>
  </si>
  <si>
    <t>Практические основы бухгалтерского учета источников формирования активов организации</t>
  </si>
  <si>
    <t>Бухгалтерская технология проведения и оформления инвентаризации</t>
  </si>
  <si>
    <t>ПП.02</t>
  </si>
  <si>
    <t>ПМ.05</t>
  </si>
  <si>
    <t>Выполнение работ по профессии 23369 "Кассир"</t>
  </si>
  <si>
    <t>МДК.05.01</t>
  </si>
  <si>
    <t>Организация деятельности кассира</t>
  </si>
  <si>
    <t>ОГСЭ.03</t>
  </si>
  <si>
    <t>Иностранный язык в профессиональной деятельности</t>
  </si>
  <si>
    <t>ЕН.02</t>
  </si>
  <si>
    <t>Экологические основы природопользования</t>
  </si>
  <si>
    <t>Налоги и налогообложение</t>
  </si>
  <si>
    <t>Документационное обеспечение деятельности</t>
  </si>
  <si>
    <t>ОП.07</t>
  </si>
  <si>
    <t>Проведение расчётов с бюджетом и внебюджетными фондами</t>
  </si>
  <si>
    <t>Организация расчетов с бюджетом и внебюджетными фондами</t>
  </si>
  <si>
    <t>ПП.03</t>
  </si>
  <si>
    <t>ПМ.04</t>
  </si>
  <si>
    <t>МДК.04.02</t>
  </si>
  <si>
    <t>МДК.04.01</t>
  </si>
  <si>
    <t>Технология составление бухгалтерской отчетности</t>
  </si>
  <si>
    <t>Основы анализа бухгалтерской отчетности</t>
  </si>
  <si>
    <t>Основы предпринимательской деятельности</t>
  </si>
  <si>
    <t>Аудит</t>
  </si>
  <si>
    <t>ОП.05</t>
  </si>
  <si>
    <t>ОП.09</t>
  </si>
  <si>
    <t>Безопасность жизнедеятельности</t>
  </si>
  <si>
    <t>ПП.04</t>
  </si>
  <si>
    <t>ПДП.00</t>
  </si>
  <si>
    <t>Преддипломная практика</t>
  </si>
  <si>
    <t>Составление и использование бухгалтерской (финансовой) отчетности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</si>
</sst>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3F3F3F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10"/>
      <name val="Arial Cyr"/>
      <charset val="204"/>
    </font>
    <font>
      <b/>
      <sz val="10"/>
      <color rgb="FF000000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theme="8" tint="0.59999389629810485"/>
        <bgColor indexed="64"/>
      </patternFill>
    </fill>
  </fills>
  <borders count="3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3F3F3F"/>
      </right>
      <top style="thin">
        <color rgb="FF3F3F3F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3F3F3F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">
    <xf numFmtId="0" fontId="0" fillId="0" borderId="0"/>
    <xf numFmtId="0" fontId="1" fillId="2" borderId="1" applyNumberFormat="0" applyAlignment="0" applyProtection="0"/>
    <xf numFmtId="0" fontId="7" fillId="12" borderId="0" applyNumberFormat="0" applyBorder="0" applyAlignment="0" applyProtection="0"/>
    <xf numFmtId="0" fontId="8" fillId="13" borderId="0" applyNumberFormat="0" applyBorder="0" applyAlignment="0" applyProtection="0"/>
    <xf numFmtId="0" fontId="10" fillId="0" borderId="0"/>
  </cellStyleXfs>
  <cellXfs count="180">
    <xf numFmtId="0" fontId="0" fillId="0" borderId="0" xfId="0"/>
    <xf numFmtId="0" fontId="3" fillId="0" borderId="3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3" xfId="1" applyFont="1" applyFill="1" applyBorder="1" applyAlignment="1">
      <alignment horizontal="left" vertical="center" wrapText="1"/>
    </xf>
    <xf numFmtId="0" fontId="3" fillId="0" borderId="3" xfId="1" applyFont="1" applyFill="1" applyBorder="1" applyAlignment="1">
      <alignment horizontal="left" vertical="center" wrapText="1"/>
    </xf>
    <xf numFmtId="0" fontId="3" fillId="0" borderId="5" xfId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left" vertical="center" wrapText="1"/>
    </xf>
    <xf numFmtId="0" fontId="3" fillId="5" borderId="3" xfId="0" applyFont="1" applyFill="1" applyBorder="1" applyAlignment="1">
      <alignment horizontal="left" vertical="center" wrapText="1"/>
    </xf>
    <xf numFmtId="0" fontId="3" fillId="2" borderId="3" xfId="1" applyFont="1" applyBorder="1" applyAlignment="1">
      <alignment horizontal="left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2" fillId="4" borderId="3" xfId="1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7" borderId="3" xfId="0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9" borderId="3" xfId="0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10" borderId="3" xfId="0" applyFont="1" applyFill="1" applyBorder="1" applyAlignment="1">
      <alignment horizontal="center" vertical="center"/>
    </xf>
    <xf numFmtId="0" fontId="5" fillId="0" borderId="3" xfId="0" applyFont="1" applyBorder="1"/>
    <xf numFmtId="0" fontId="5" fillId="0" borderId="0" xfId="0" applyFont="1"/>
    <xf numFmtId="0" fontId="6" fillId="10" borderId="3" xfId="0" applyFont="1" applyFill="1" applyBorder="1" applyAlignment="1">
      <alignment horizontal="center" vertical="center"/>
    </xf>
    <xf numFmtId="0" fontId="5" fillId="9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5" fillId="7" borderId="3" xfId="0" applyFont="1" applyFill="1" applyBorder="1" applyAlignment="1"/>
    <xf numFmtId="0" fontId="5" fillId="0" borderId="3" xfId="0" applyFont="1" applyBorder="1" applyAlignment="1"/>
    <xf numFmtId="0" fontId="5" fillId="0" borderId="3" xfId="0" applyFont="1" applyFill="1" applyBorder="1" applyAlignment="1"/>
    <xf numFmtId="0" fontId="5" fillId="0" borderId="0" xfId="0" applyFont="1" applyFill="1"/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/>
    <xf numFmtId="0" fontId="5" fillId="0" borderId="0" xfId="0" applyFont="1" applyAlignment="1"/>
    <xf numFmtId="0" fontId="5" fillId="3" borderId="0" xfId="0" applyFont="1" applyFill="1"/>
    <xf numFmtId="0" fontId="5" fillId="4" borderId="0" xfId="0" applyFont="1" applyFill="1"/>
    <xf numFmtId="0" fontId="5" fillId="9" borderId="3" xfId="0" applyFont="1" applyFill="1" applyBorder="1" applyAlignment="1"/>
    <xf numFmtId="0" fontId="6" fillId="0" borderId="0" xfId="0" applyFont="1"/>
    <xf numFmtId="0" fontId="5" fillId="0" borderId="0" xfId="0" applyFont="1" applyAlignment="1">
      <alignment horizontal="center" vertical="center"/>
    </xf>
    <xf numFmtId="0" fontId="2" fillId="3" borderId="3" xfId="1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/>
    </xf>
    <xf numFmtId="0" fontId="2" fillId="3" borderId="4" xfId="0" applyFont="1" applyFill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2" fillId="6" borderId="8" xfId="0" applyFont="1" applyFill="1" applyBorder="1" applyAlignment="1">
      <alignment horizontal="center" vertical="center"/>
    </xf>
    <xf numFmtId="0" fontId="2" fillId="9" borderId="3" xfId="0" applyFont="1" applyFill="1" applyBorder="1" applyAlignment="1">
      <alignment horizontal="center" vertical="center" wrapText="1"/>
    </xf>
    <xf numFmtId="0" fontId="2" fillId="9" borderId="4" xfId="0" applyFont="1" applyFill="1" applyBorder="1" applyAlignment="1">
      <alignment horizontal="center" vertical="center"/>
    </xf>
    <xf numFmtId="0" fontId="5" fillId="11" borderId="3" xfId="0" applyFont="1" applyFill="1" applyBorder="1" applyAlignment="1"/>
    <xf numFmtId="0" fontId="6" fillId="11" borderId="3" xfId="0" applyFont="1" applyFill="1" applyBorder="1" applyAlignment="1">
      <alignment horizontal="center" vertical="center"/>
    </xf>
    <xf numFmtId="0" fontId="5" fillId="11" borderId="3" xfId="0" applyFont="1" applyFill="1" applyBorder="1" applyAlignment="1">
      <alignment horizontal="center" vertical="center"/>
    </xf>
    <xf numFmtId="0" fontId="2" fillId="11" borderId="4" xfId="0" applyFont="1" applyFill="1" applyBorder="1" applyAlignment="1">
      <alignment horizontal="center" vertical="center"/>
    </xf>
    <xf numFmtId="0" fontId="2" fillId="11" borderId="9" xfId="0" applyFont="1" applyFill="1" applyBorder="1" applyAlignment="1">
      <alignment horizontal="center" vertical="center"/>
    </xf>
    <xf numFmtId="0" fontId="5" fillId="0" borderId="3" xfId="0" applyFont="1" applyFill="1" applyBorder="1"/>
    <xf numFmtId="0" fontId="3" fillId="0" borderId="9" xfId="0" applyFont="1" applyFill="1" applyBorder="1" applyAlignment="1">
      <alignment horizontal="center" vertical="center"/>
    </xf>
    <xf numFmtId="0" fontId="7" fillId="0" borderId="0" xfId="2" applyFill="1"/>
    <xf numFmtId="0" fontId="8" fillId="0" borderId="0" xfId="3" applyFill="1" applyBorder="1" applyAlignment="1">
      <alignment horizontal="center" vertical="center"/>
    </xf>
    <xf numFmtId="0" fontId="5" fillId="10" borderId="9" xfId="0" applyFont="1" applyFill="1" applyBorder="1" applyAlignment="1">
      <alignment horizontal="center" vertical="center"/>
    </xf>
    <xf numFmtId="0" fontId="2" fillId="6" borderId="10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vertical="center" wrapText="1"/>
    </xf>
    <xf numFmtId="0" fontId="9" fillId="0" borderId="12" xfId="0" applyFont="1" applyBorder="1" applyAlignment="1">
      <alignment vertical="center" wrapText="1"/>
    </xf>
    <xf numFmtId="0" fontId="2" fillId="9" borderId="3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9" fillId="0" borderId="1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wrapText="1"/>
    </xf>
    <xf numFmtId="0" fontId="9" fillId="0" borderId="3" xfId="0" applyFont="1" applyBorder="1" applyAlignment="1">
      <alignment horizontal="center" vertical="center" wrapText="1"/>
    </xf>
    <xf numFmtId="0" fontId="2" fillId="9" borderId="9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/>
    </xf>
    <xf numFmtId="0" fontId="3" fillId="5" borderId="13" xfId="4" applyFont="1" applyFill="1" applyBorder="1" applyAlignment="1">
      <alignment horizontal="center" vertical="center" wrapText="1"/>
    </xf>
    <xf numFmtId="0" fontId="3" fillId="5" borderId="14" xfId="4" applyFont="1" applyFill="1" applyBorder="1" applyAlignment="1">
      <alignment horizontal="center" vertical="center" wrapText="1"/>
    </xf>
    <xf numFmtId="0" fontId="3" fillId="5" borderId="15" xfId="4" applyFont="1" applyFill="1" applyBorder="1" applyAlignment="1">
      <alignment horizontal="center" vertical="center" wrapText="1"/>
    </xf>
    <xf numFmtId="0" fontId="3" fillId="5" borderId="16" xfId="4" applyFont="1" applyFill="1" applyBorder="1" applyAlignment="1">
      <alignment horizontal="center" vertical="center" wrapText="1"/>
    </xf>
    <xf numFmtId="0" fontId="3" fillId="5" borderId="17" xfId="4" applyFont="1" applyFill="1" applyBorder="1" applyAlignment="1">
      <alignment horizontal="center" vertical="center" wrapText="1"/>
    </xf>
    <xf numFmtId="0" fontId="3" fillId="5" borderId="18" xfId="4" applyFont="1" applyFill="1" applyBorder="1" applyAlignment="1">
      <alignment horizontal="left" vertical="center" wrapText="1"/>
    </xf>
    <xf numFmtId="0" fontId="3" fillId="5" borderId="19" xfId="4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2" fillId="4" borderId="20" xfId="1" applyFont="1" applyFill="1" applyBorder="1" applyAlignment="1">
      <alignment horizontal="left" vertical="center" wrapText="1"/>
    </xf>
    <xf numFmtId="0" fontId="2" fillId="4" borderId="20" xfId="1" applyFont="1" applyFill="1" applyBorder="1" applyAlignment="1">
      <alignment horizontal="center" vertical="center" wrapText="1"/>
    </xf>
    <xf numFmtId="0" fontId="3" fillId="5" borderId="3" xfId="4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5" fillId="9" borderId="15" xfId="0" applyFont="1" applyFill="1" applyBorder="1" applyAlignment="1">
      <alignment horizontal="center" vertical="center" wrapText="1"/>
    </xf>
    <xf numFmtId="0" fontId="5" fillId="9" borderId="16" xfId="0" applyFont="1" applyFill="1" applyBorder="1" applyAlignment="1">
      <alignment horizontal="center" vertical="center" wrapText="1"/>
    </xf>
    <xf numFmtId="0" fontId="5" fillId="9" borderId="17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3" fillId="5" borderId="11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5" borderId="12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5" borderId="21" xfId="0" applyFont="1" applyFill="1" applyBorder="1" applyAlignment="1">
      <alignment horizontal="center" vertical="center" wrapText="1"/>
    </xf>
    <xf numFmtId="0" fontId="2" fillId="3" borderId="3" xfId="1" applyFont="1" applyFill="1" applyBorder="1" applyAlignment="1">
      <alignment horizontal="left" vertical="center" wrapText="1"/>
    </xf>
    <xf numFmtId="0" fontId="9" fillId="0" borderId="6" xfId="0" applyFont="1" applyBorder="1" applyAlignment="1">
      <alignment vertical="center" wrapText="1"/>
    </xf>
    <xf numFmtId="0" fontId="9" fillId="0" borderId="7" xfId="0" applyFont="1" applyBorder="1" applyAlignment="1">
      <alignment vertical="center" wrapText="1"/>
    </xf>
    <xf numFmtId="0" fontId="11" fillId="6" borderId="22" xfId="0" applyFont="1" applyFill="1" applyBorder="1" applyAlignment="1">
      <alignment horizontal="center" vertical="center" wrapText="1"/>
    </xf>
    <xf numFmtId="0" fontId="11" fillId="6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3" xfId="0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4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3" fillId="0" borderId="8" xfId="1" applyFont="1" applyFill="1" applyBorder="1" applyAlignment="1">
      <alignment horizontal="left" vertical="center" wrapText="1"/>
    </xf>
    <xf numFmtId="0" fontId="3" fillId="0" borderId="25" xfId="1" applyFont="1" applyFill="1" applyBorder="1" applyAlignment="1">
      <alignment horizontal="center" vertical="center" wrapText="1"/>
    </xf>
    <xf numFmtId="0" fontId="9" fillId="0" borderId="3" xfId="0" applyFont="1" applyBorder="1" applyAlignment="1">
      <alignment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left" vertical="center" wrapText="1"/>
    </xf>
    <xf numFmtId="0" fontId="2" fillId="6" borderId="26" xfId="0" applyFont="1" applyFill="1" applyBorder="1" applyAlignment="1">
      <alignment horizontal="center" vertical="center" wrapText="1"/>
    </xf>
    <xf numFmtId="0" fontId="2" fillId="6" borderId="27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5" fillId="7" borderId="0" xfId="0" applyFont="1" applyFill="1" applyBorder="1" applyAlignment="1">
      <alignment horizontal="center" vertical="center"/>
    </xf>
    <xf numFmtId="0" fontId="5" fillId="0" borderId="0" xfId="0" applyFont="1" applyBorder="1"/>
    <xf numFmtId="0" fontId="2" fillId="10" borderId="3" xfId="0" applyFont="1" applyFill="1" applyBorder="1" applyAlignment="1">
      <alignment horizontal="center" vertical="center" wrapText="1"/>
    </xf>
    <xf numFmtId="0" fontId="2" fillId="10" borderId="4" xfId="0" applyFont="1" applyFill="1" applyBorder="1" applyAlignment="1">
      <alignment horizontal="center" vertical="center"/>
    </xf>
    <xf numFmtId="0" fontId="5" fillId="8" borderId="9" xfId="0" applyFont="1" applyFill="1" applyBorder="1" applyAlignment="1">
      <alignment horizontal="center" vertical="center"/>
    </xf>
    <xf numFmtId="0" fontId="6" fillId="3" borderId="0" xfId="0" applyFont="1" applyFill="1"/>
    <xf numFmtId="0" fontId="2" fillId="9" borderId="8" xfId="0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/>
    </xf>
    <xf numFmtId="0" fontId="5" fillId="11" borderId="4" xfId="0" applyFont="1" applyFill="1" applyBorder="1" applyAlignment="1"/>
    <xf numFmtId="0" fontId="6" fillId="3" borderId="4" xfId="0" applyFont="1" applyFill="1" applyBorder="1" applyAlignment="1">
      <alignment horizontal="center" vertical="center"/>
    </xf>
    <xf numFmtId="0" fontId="11" fillId="6" borderId="28" xfId="0" applyFont="1" applyFill="1" applyBorder="1" applyAlignment="1">
      <alignment horizontal="center" vertical="center" wrapText="1"/>
    </xf>
    <xf numFmtId="0" fontId="11" fillId="6" borderId="29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6" fillId="6" borderId="20" xfId="0" applyFont="1" applyFill="1" applyBorder="1" applyAlignment="1">
      <alignment horizontal="center" vertical="center"/>
    </xf>
    <xf numFmtId="0" fontId="3" fillId="10" borderId="3" xfId="0" applyFont="1" applyFill="1" applyBorder="1" applyAlignment="1">
      <alignment horizontal="center" vertical="center"/>
    </xf>
    <xf numFmtId="0" fontId="5" fillId="10" borderId="3" xfId="0" applyFont="1" applyFill="1" applyBorder="1" applyAlignment="1">
      <alignment horizontal="center"/>
    </xf>
    <xf numFmtId="0" fontId="5" fillId="11" borderId="4" xfId="0" applyFont="1" applyFill="1" applyBorder="1" applyAlignment="1">
      <alignment horizontal="center" vertical="center"/>
    </xf>
    <xf numFmtId="0" fontId="9" fillId="0" borderId="30" xfId="0" applyFont="1" applyBorder="1" applyAlignment="1">
      <alignment vertical="center" wrapText="1"/>
    </xf>
    <xf numFmtId="0" fontId="6" fillId="14" borderId="4" xfId="0" applyFont="1" applyFill="1" applyBorder="1" applyAlignment="1">
      <alignment horizontal="center" vertical="center"/>
    </xf>
    <xf numFmtId="0" fontId="2" fillId="14" borderId="3" xfId="0" applyFont="1" applyFill="1" applyBorder="1" applyAlignment="1">
      <alignment horizontal="center" vertical="center" wrapText="1"/>
    </xf>
    <xf numFmtId="0" fontId="2" fillId="14" borderId="6" xfId="0" applyFont="1" applyFill="1" applyBorder="1" applyAlignment="1">
      <alignment horizontal="center" vertical="center"/>
    </xf>
    <xf numFmtId="0" fontId="2" fillId="14" borderId="9" xfId="0" applyFont="1" applyFill="1" applyBorder="1" applyAlignment="1">
      <alignment horizontal="center" vertical="center"/>
    </xf>
    <xf numFmtId="0" fontId="5" fillId="14" borderId="4" xfId="0" applyFont="1" applyFill="1" applyBorder="1" applyAlignment="1">
      <alignment horizontal="center" vertical="center"/>
    </xf>
    <xf numFmtId="0" fontId="2" fillId="14" borderId="4" xfId="0" applyFont="1" applyFill="1" applyBorder="1" applyAlignment="1">
      <alignment horizontal="center" vertical="center"/>
    </xf>
    <xf numFmtId="0" fontId="5" fillId="14" borderId="3" xfId="0" applyFont="1" applyFill="1" applyBorder="1" applyAlignment="1">
      <alignment horizontal="center" vertical="center"/>
    </xf>
    <xf numFmtId="0" fontId="6" fillId="9" borderId="4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  <xf numFmtId="0" fontId="5" fillId="10" borderId="4" xfId="0" applyFont="1" applyFill="1" applyBorder="1" applyAlignment="1">
      <alignment horizontal="center" vertical="center"/>
    </xf>
    <xf numFmtId="0" fontId="5" fillId="10" borderId="4" xfId="0" applyFont="1" applyFill="1" applyBorder="1" applyAlignment="1">
      <alignment horizontal="center"/>
    </xf>
    <xf numFmtId="0" fontId="2" fillId="10" borderId="9" xfId="0" applyFont="1" applyFill="1" applyBorder="1" applyAlignment="1">
      <alignment horizontal="center" vertical="center"/>
    </xf>
    <xf numFmtId="0" fontId="5" fillId="14" borderId="4" xfId="0" applyFont="1" applyFill="1" applyBorder="1" applyAlignment="1">
      <alignment horizontal="center"/>
    </xf>
    <xf numFmtId="0" fontId="5" fillId="9" borderId="4" xfId="0" applyFont="1" applyFill="1" applyBorder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6" fillId="11" borderId="4" xfId="0" applyFont="1" applyFill="1" applyBorder="1" applyAlignment="1">
      <alignment horizontal="center" vertical="center"/>
    </xf>
    <xf numFmtId="0" fontId="6" fillId="10" borderId="4" xfId="0" applyFont="1" applyFill="1" applyBorder="1" applyAlignment="1">
      <alignment horizontal="center" vertical="center"/>
    </xf>
    <xf numFmtId="0" fontId="2" fillId="8" borderId="9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3" xfId="0" applyFont="1" applyBorder="1"/>
    <xf numFmtId="0" fontId="6" fillId="0" borderId="3" xfId="0" applyFont="1" applyFill="1" applyBorder="1"/>
    <xf numFmtId="0" fontId="6" fillId="0" borderId="4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3" xfId="0" applyFont="1" applyBorder="1" applyAlignment="1">
      <alignment horizontal="center" wrapText="1"/>
    </xf>
    <xf numFmtId="0" fontId="6" fillId="0" borderId="3" xfId="0" applyFont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/>
    <xf numFmtId="0" fontId="6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wrapText="1"/>
    </xf>
    <xf numFmtId="16" fontId="6" fillId="0" borderId="3" xfId="0" applyNumberFormat="1" applyFont="1" applyBorder="1" applyAlignment="1">
      <alignment horizontal="center" wrapText="1"/>
    </xf>
    <xf numFmtId="0" fontId="6" fillId="0" borderId="0" xfId="0" applyFont="1" applyFill="1" applyAlignment="1"/>
    <xf numFmtId="0" fontId="6" fillId="0" borderId="0" xfId="0" applyFont="1" applyAlignment="1">
      <alignment horizontal="center"/>
    </xf>
    <xf numFmtId="0" fontId="6" fillId="0" borderId="3" xfId="0" applyFont="1" applyBorder="1" applyAlignment="1"/>
    <xf numFmtId="0" fontId="6" fillId="0" borderId="4" xfId="0" applyFont="1" applyBorder="1" applyAlignment="1"/>
  </cellXfs>
  <cellStyles count="5">
    <cellStyle name="Вывод" xfId="1" builtinId="21"/>
    <cellStyle name="Нейтральный" xfId="2" builtinId="28"/>
    <cellStyle name="Обычный" xfId="0" builtinId="0"/>
    <cellStyle name="Обычный 2" xfId="4"/>
    <cellStyle name="Плохой" xfId="3" builtinId="2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N43"/>
  <sheetViews>
    <sheetView topLeftCell="A19" zoomScale="110" zoomScaleNormal="110" workbookViewId="0">
      <selection activeCell="A22" sqref="A22:AE42"/>
    </sheetView>
  </sheetViews>
  <sheetFormatPr defaultRowHeight="12.75" x14ac:dyDescent="0.2"/>
  <cols>
    <col min="1" max="1" width="11.42578125" style="31" bestFit="1" customWidth="1"/>
    <col min="2" max="2" width="35.7109375" style="31" customWidth="1"/>
    <col min="3" max="3" width="4" style="31" bestFit="1" customWidth="1"/>
    <col min="4" max="5" width="3" style="38" bestFit="1" customWidth="1"/>
    <col min="6" max="6" width="3" style="31" bestFit="1" customWidth="1"/>
    <col min="7" max="7" width="4.85546875" style="31" customWidth="1"/>
    <col min="8" max="11" width="3" style="31" bestFit="1" customWidth="1"/>
    <col min="12" max="12" width="4" style="31" bestFit="1" customWidth="1"/>
    <col min="13" max="15" width="3" style="31" bestFit="1" customWidth="1"/>
    <col min="16" max="16" width="4" style="31" bestFit="1" customWidth="1"/>
    <col min="17" max="24" width="3" style="31" bestFit="1" customWidth="1"/>
    <col min="25" max="25" width="4" style="31" bestFit="1" customWidth="1"/>
    <col min="26" max="27" width="3" style="31" bestFit="1" customWidth="1"/>
    <col min="28" max="28" width="3.7109375" style="31" bestFit="1" customWidth="1"/>
    <col min="29" max="29" width="3.7109375" style="38" bestFit="1" customWidth="1"/>
    <col min="30" max="30" width="3.7109375" style="31" bestFit="1" customWidth="1"/>
    <col min="31" max="34" width="4.85546875" style="31" customWidth="1"/>
    <col min="35" max="16384" width="9.140625" style="31"/>
  </cols>
  <sheetData>
    <row r="2" spans="1:40" x14ac:dyDescent="0.2">
      <c r="A2" s="158" t="s">
        <v>49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39"/>
      <c r="V2" s="39"/>
      <c r="W2" s="39"/>
      <c r="X2" s="39"/>
      <c r="Y2" s="39"/>
      <c r="Z2" s="39"/>
      <c r="AA2" s="39"/>
      <c r="AB2" s="39"/>
      <c r="AC2" s="34"/>
    </row>
    <row r="3" spans="1:40" x14ac:dyDescent="0.2">
      <c r="A3" s="159"/>
      <c r="B3" s="159"/>
      <c r="C3" s="160"/>
      <c r="D3" s="161" t="s">
        <v>13</v>
      </c>
      <c r="E3" s="162"/>
      <c r="F3" s="162"/>
      <c r="G3" s="163"/>
      <c r="H3" s="164" t="s">
        <v>14</v>
      </c>
      <c r="I3" s="164"/>
      <c r="J3" s="164"/>
      <c r="K3" s="164"/>
      <c r="L3" s="164" t="s">
        <v>15</v>
      </c>
      <c r="M3" s="164"/>
      <c r="N3" s="164"/>
      <c r="O3" s="164"/>
      <c r="P3" s="165" t="s">
        <v>46</v>
      </c>
      <c r="Q3" s="166" t="s">
        <v>16</v>
      </c>
      <c r="R3" s="166"/>
      <c r="S3" s="166"/>
      <c r="T3" s="166"/>
      <c r="U3" s="34"/>
      <c r="V3" s="34"/>
      <c r="W3" s="34"/>
      <c r="X3" s="34"/>
      <c r="Y3" s="34"/>
      <c r="Z3" s="34"/>
      <c r="AA3" s="34"/>
      <c r="AB3" s="34"/>
      <c r="AC3" s="34"/>
    </row>
    <row r="4" spans="1:40" x14ac:dyDescent="0.2">
      <c r="A4" s="30"/>
      <c r="B4" s="30"/>
      <c r="C4" s="60"/>
      <c r="D4" s="37">
        <v>37</v>
      </c>
      <c r="E4" s="37">
        <v>38</v>
      </c>
      <c r="F4" s="37">
        <v>39</v>
      </c>
      <c r="G4" s="37">
        <v>40</v>
      </c>
      <c r="H4" s="37">
        <v>41</v>
      </c>
      <c r="I4" s="37">
        <v>42</v>
      </c>
      <c r="J4" s="37">
        <v>43</v>
      </c>
      <c r="K4" s="37">
        <v>44</v>
      </c>
      <c r="L4" s="37">
        <v>45</v>
      </c>
      <c r="M4" s="37">
        <v>46</v>
      </c>
      <c r="N4" s="37">
        <v>47</v>
      </c>
      <c r="O4" s="37">
        <v>48</v>
      </c>
      <c r="P4" s="36">
        <v>49</v>
      </c>
      <c r="Q4" s="36">
        <v>50</v>
      </c>
      <c r="R4" s="36">
        <v>51</v>
      </c>
      <c r="S4" s="36">
        <v>52</v>
      </c>
      <c r="T4" s="37">
        <v>53</v>
      </c>
      <c r="U4" s="40"/>
      <c r="V4" s="40"/>
      <c r="W4" s="40"/>
      <c r="X4" s="40"/>
      <c r="Y4" s="40"/>
      <c r="Z4" s="40"/>
      <c r="AA4" s="40"/>
      <c r="AB4" s="40"/>
      <c r="AC4" s="40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</row>
    <row r="5" spans="1:40" x14ac:dyDescent="0.2">
      <c r="A5" s="9" t="s">
        <v>0</v>
      </c>
      <c r="B5" s="9" t="s">
        <v>1</v>
      </c>
      <c r="C5" s="9">
        <f>SUM(C6,C14,C16)</f>
        <v>612</v>
      </c>
      <c r="D5" s="9">
        <f t="shared" ref="D5:T5" si="0">SUM(D6,D14,D16)</f>
        <v>36</v>
      </c>
      <c r="E5" s="9">
        <f t="shared" si="0"/>
        <v>36</v>
      </c>
      <c r="F5" s="9">
        <f t="shared" si="0"/>
        <v>36</v>
      </c>
      <c r="G5" s="9">
        <f t="shared" si="0"/>
        <v>36</v>
      </c>
      <c r="H5" s="9">
        <f t="shared" si="0"/>
        <v>36</v>
      </c>
      <c r="I5" s="9">
        <f t="shared" si="0"/>
        <v>36</v>
      </c>
      <c r="J5" s="9">
        <f t="shared" si="0"/>
        <v>36</v>
      </c>
      <c r="K5" s="9">
        <f t="shared" si="0"/>
        <v>36</v>
      </c>
      <c r="L5" s="9">
        <f t="shared" si="0"/>
        <v>36</v>
      </c>
      <c r="M5" s="9">
        <f t="shared" si="0"/>
        <v>36</v>
      </c>
      <c r="N5" s="9">
        <f t="shared" si="0"/>
        <v>36</v>
      </c>
      <c r="O5" s="9">
        <f t="shared" si="0"/>
        <v>36</v>
      </c>
      <c r="P5" s="9">
        <f t="shared" si="0"/>
        <v>36</v>
      </c>
      <c r="Q5" s="9">
        <f t="shared" si="0"/>
        <v>36</v>
      </c>
      <c r="R5" s="9">
        <f t="shared" si="0"/>
        <v>36</v>
      </c>
      <c r="S5" s="9">
        <f t="shared" si="0"/>
        <v>36</v>
      </c>
      <c r="T5" s="9">
        <f t="shared" si="0"/>
        <v>36</v>
      </c>
      <c r="U5" s="26"/>
      <c r="V5" s="26"/>
      <c r="W5" s="26"/>
      <c r="X5" s="26"/>
      <c r="Y5" s="26"/>
      <c r="Z5" s="26"/>
      <c r="AA5" s="26"/>
      <c r="AB5" s="26"/>
      <c r="AC5" s="26"/>
      <c r="AD5" s="42">
        <f>SUM(D5:T5)</f>
        <v>612</v>
      </c>
    </row>
    <row r="6" spans="1:40" ht="13.5" thickBot="1" x14ac:dyDescent="0.25">
      <c r="A6" s="3" t="s">
        <v>29</v>
      </c>
      <c r="B6" s="10" t="s">
        <v>41</v>
      </c>
      <c r="C6" s="3">
        <f t="shared" ref="C6:T6" si="1">SUM(C7:C13)</f>
        <v>408</v>
      </c>
      <c r="D6" s="19">
        <f t="shared" si="1"/>
        <v>24</v>
      </c>
      <c r="E6" s="19">
        <f t="shared" si="1"/>
        <v>24</v>
      </c>
      <c r="F6" s="19">
        <f t="shared" si="1"/>
        <v>24</v>
      </c>
      <c r="G6" s="19">
        <f t="shared" si="1"/>
        <v>24</v>
      </c>
      <c r="H6" s="19">
        <f t="shared" si="1"/>
        <v>24</v>
      </c>
      <c r="I6" s="19">
        <f t="shared" si="1"/>
        <v>24</v>
      </c>
      <c r="J6" s="19">
        <f t="shared" si="1"/>
        <v>24</v>
      </c>
      <c r="K6" s="19">
        <f t="shared" si="1"/>
        <v>24</v>
      </c>
      <c r="L6" s="19">
        <f t="shared" si="1"/>
        <v>24</v>
      </c>
      <c r="M6" s="19">
        <f t="shared" si="1"/>
        <v>24</v>
      </c>
      <c r="N6" s="19">
        <f t="shared" si="1"/>
        <v>24</v>
      </c>
      <c r="O6" s="19">
        <f t="shared" si="1"/>
        <v>24</v>
      </c>
      <c r="P6" s="19">
        <f t="shared" si="1"/>
        <v>24</v>
      </c>
      <c r="Q6" s="19">
        <f t="shared" si="1"/>
        <v>24</v>
      </c>
      <c r="R6" s="19">
        <f t="shared" si="1"/>
        <v>24</v>
      </c>
      <c r="S6" s="19">
        <f t="shared" si="1"/>
        <v>24</v>
      </c>
      <c r="T6" s="19">
        <f t="shared" si="1"/>
        <v>24</v>
      </c>
      <c r="U6" s="26"/>
      <c r="V6" s="26"/>
      <c r="W6" s="26"/>
      <c r="X6" s="26"/>
      <c r="Y6" s="26"/>
      <c r="Z6" s="26"/>
      <c r="AA6" s="26"/>
      <c r="AB6" s="26"/>
      <c r="AC6" s="26"/>
      <c r="AD6" s="43">
        <f>SUM(AD7:AD13)</f>
        <v>408</v>
      </c>
    </row>
    <row r="7" spans="1:40" x14ac:dyDescent="0.2">
      <c r="A7" s="1" t="s">
        <v>30</v>
      </c>
      <c r="B7" s="11" t="s">
        <v>2</v>
      </c>
      <c r="C7" s="78">
        <v>34</v>
      </c>
      <c r="D7" s="20">
        <v>2</v>
      </c>
      <c r="E7" s="20">
        <v>2</v>
      </c>
      <c r="F7" s="20">
        <v>2</v>
      </c>
      <c r="G7" s="20">
        <v>2</v>
      </c>
      <c r="H7" s="20">
        <v>2</v>
      </c>
      <c r="I7" s="20">
        <v>2</v>
      </c>
      <c r="J7" s="20">
        <v>2</v>
      </c>
      <c r="K7" s="20">
        <v>2</v>
      </c>
      <c r="L7" s="20">
        <v>2</v>
      </c>
      <c r="M7" s="20">
        <v>2</v>
      </c>
      <c r="N7" s="20">
        <v>2</v>
      </c>
      <c r="O7" s="20">
        <v>2</v>
      </c>
      <c r="P7" s="20">
        <v>2</v>
      </c>
      <c r="Q7" s="20">
        <v>2</v>
      </c>
      <c r="R7" s="20">
        <v>2</v>
      </c>
      <c r="S7" s="20">
        <v>2</v>
      </c>
      <c r="T7" s="20">
        <v>2</v>
      </c>
      <c r="U7" s="22"/>
      <c r="V7" s="22"/>
      <c r="W7" s="22"/>
      <c r="X7" s="22"/>
      <c r="Y7" s="22"/>
      <c r="Z7" s="22"/>
      <c r="AA7" s="22"/>
      <c r="AB7" s="22"/>
      <c r="AC7" s="22"/>
      <c r="AD7" s="31">
        <f t="shared" ref="AD7:AD13" si="2">SUM(D7:T7)</f>
        <v>34</v>
      </c>
    </row>
    <row r="8" spans="1:40" x14ac:dyDescent="0.2">
      <c r="A8" s="1" t="s">
        <v>31</v>
      </c>
      <c r="B8" s="11" t="s">
        <v>3</v>
      </c>
      <c r="C8" s="79">
        <v>34</v>
      </c>
      <c r="D8" s="20">
        <v>2</v>
      </c>
      <c r="E8" s="20">
        <v>2</v>
      </c>
      <c r="F8" s="20">
        <v>2</v>
      </c>
      <c r="G8" s="20">
        <v>2</v>
      </c>
      <c r="H8" s="20">
        <v>2</v>
      </c>
      <c r="I8" s="20">
        <v>2</v>
      </c>
      <c r="J8" s="20">
        <v>2</v>
      </c>
      <c r="K8" s="20">
        <v>2</v>
      </c>
      <c r="L8" s="20">
        <v>2</v>
      </c>
      <c r="M8" s="20">
        <v>2</v>
      </c>
      <c r="N8" s="20">
        <v>2</v>
      </c>
      <c r="O8" s="20">
        <v>2</v>
      </c>
      <c r="P8" s="20">
        <v>2</v>
      </c>
      <c r="Q8" s="20">
        <v>2</v>
      </c>
      <c r="R8" s="20">
        <v>2</v>
      </c>
      <c r="S8" s="20">
        <v>2</v>
      </c>
      <c r="T8" s="20">
        <v>2</v>
      </c>
      <c r="U8" s="22"/>
      <c r="V8" s="22"/>
      <c r="W8" s="22"/>
      <c r="X8" s="22"/>
      <c r="Y8" s="22"/>
      <c r="Z8" s="22"/>
      <c r="AA8" s="22"/>
      <c r="AB8" s="22"/>
      <c r="AC8" s="22"/>
      <c r="AD8" s="31">
        <f t="shared" si="2"/>
        <v>34</v>
      </c>
    </row>
    <row r="9" spans="1:40" x14ac:dyDescent="0.2">
      <c r="A9" s="1" t="s">
        <v>34</v>
      </c>
      <c r="B9" s="11" t="s">
        <v>4</v>
      </c>
      <c r="C9" s="79">
        <v>34</v>
      </c>
      <c r="D9" s="20">
        <v>2</v>
      </c>
      <c r="E9" s="20">
        <v>2</v>
      </c>
      <c r="F9" s="15">
        <v>2</v>
      </c>
      <c r="G9" s="15">
        <v>2</v>
      </c>
      <c r="H9" s="15">
        <v>2</v>
      </c>
      <c r="I9" s="15">
        <v>2</v>
      </c>
      <c r="J9" s="15">
        <v>2</v>
      </c>
      <c r="K9" s="15">
        <v>2</v>
      </c>
      <c r="L9" s="15">
        <v>2</v>
      </c>
      <c r="M9" s="15">
        <v>2</v>
      </c>
      <c r="N9" s="15">
        <v>2</v>
      </c>
      <c r="O9" s="15">
        <v>2</v>
      </c>
      <c r="P9" s="15">
        <v>2</v>
      </c>
      <c r="Q9" s="15">
        <v>2</v>
      </c>
      <c r="R9" s="15">
        <v>2</v>
      </c>
      <c r="S9" s="15">
        <v>2</v>
      </c>
      <c r="T9" s="20">
        <v>2</v>
      </c>
      <c r="U9" s="22"/>
      <c r="V9" s="22"/>
      <c r="W9" s="22"/>
      <c r="X9" s="22"/>
      <c r="Y9" s="22"/>
      <c r="Z9" s="22"/>
      <c r="AA9" s="22"/>
      <c r="AB9" s="22"/>
      <c r="AC9" s="22"/>
      <c r="AD9" s="31">
        <f t="shared" si="2"/>
        <v>34</v>
      </c>
    </row>
    <row r="10" spans="1:40" x14ac:dyDescent="0.2">
      <c r="A10" s="1" t="s">
        <v>35</v>
      </c>
      <c r="B10" s="11" t="s">
        <v>37</v>
      </c>
      <c r="C10" s="79">
        <v>144</v>
      </c>
      <c r="D10" s="20">
        <v>8</v>
      </c>
      <c r="E10" s="20">
        <v>8</v>
      </c>
      <c r="F10" s="20">
        <v>8</v>
      </c>
      <c r="G10" s="20">
        <v>8</v>
      </c>
      <c r="H10" s="20">
        <v>8</v>
      </c>
      <c r="I10" s="20">
        <v>8</v>
      </c>
      <c r="J10" s="20">
        <v>8</v>
      </c>
      <c r="K10" s="20">
        <v>8</v>
      </c>
      <c r="L10" s="20">
        <v>8</v>
      </c>
      <c r="M10" s="20">
        <v>8</v>
      </c>
      <c r="N10" s="20">
        <v>8</v>
      </c>
      <c r="O10" s="20">
        <v>8</v>
      </c>
      <c r="P10" s="20">
        <v>8</v>
      </c>
      <c r="Q10" s="20">
        <v>10</v>
      </c>
      <c r="R10" s="20">
        <v>10</v>
      </c>
      <c r="S10" s="20">
        <v>10</v>
      </c>
      <c r="T10" s="20">
        <v>10</v>
      </c>
      <c r="U10" s="22"/>
      <c r="V10" s="22"/>
      <c r="W10" s="22"/>
      <c r="X10" s="22"/>
      <c r="Y10" s="22"/>
      <c r="Z10" s="22"/>
      <c r="AA10" s="22"/>
      <c r="AB10" s="22"/>
      <c r="AC10" s="22"/>
      <c r="AD10" s="31">
        <f t="shared" si="2"/>
        <v>144</v>
      </c>
    </row>
    <row r="11" spans="1:40" x14ac:dyDescent="0.2">
      <c r="A11" s="1" t="s">
        <v>36</v>
      </c>
      <c r="B11" s="11" t="s">
        <v>5</v>
      </c>
      <c r="C11" s="79">
        <v>60</v>
      </c>
      <c r="D11" s="20">
        <v>4</v>
      </c>
      <c r="E11" s="20">
        <v>4</v>
      </c>
      <c r="F11" s="20">
        <v>4</v>
      </c>
      <c r="G11" s="20">
        <v>4</v>
      </c>
      <c r="H11" s="20">
        <v>4</v>
      </c>
      <c r="I11" s="20">
        <v>4</v>
      </c>
      <c r="J11" s="20">
        <v>4</v>
      </c>
      <c r="K11" s="20">
        <v>4</v>
      </c>
      <c r="L11" s="20">
        <v>4</v>
      </c>
      <c r="M11" s="20">
        <v>4</v>
      </c>
      <c r="N11" s="20">
        <v>4</v>
      </c>
      <c r="O11" s="20">
        <v>4</v>
      </c>
      <c r="P11" s="20">
        <v>4</v>
      </c>
      <c r="Q11" s="20">
        <v>2</v>
      </c>
      <c r="R11" s="20">
        <v>2</v>
      </c>
      <c r="S11" s="20">
        <v>2</v>
      </c>
      <c r="T11" s="20">
        <v>2</v>
      </c>
      <c r="U11" s="22"/>
      <c r="V11" s="22"/>
      <c r="W11" s="22"/>
      <c r="X11" s="22"/>
      <c r="Y11" s="22"/>
      <c r="Z11" s="22"/>
      <c r="AA11" s="22"/>
      <c r="AB11" s="22"/>
      <c r="AC11" s="22"/>
      <c r="AD11" s="31">
        <f>SUM(D11:T11)</f>
        <v>60</v>
      </c>
    </row>
    <row r="12" spans="1:40" x14ac:dyDescent="0.2">
      <c r="A12" s="1" t="s">
        <v>38</v>
      </c>
      <c r="B12" s="12" t="s">
        <v>6</v>
      </c>
      <c r="C12" s="79">
        <v>68</v>
      </c>
      <c r="D12" s="20">
        <v>4</v>
      </c>
      <c r="E12" s="20">
        <v>4</v>
      </c>
      <c r="F12" s="20">
        <v>4</v>
      </c>
      <c r="G12" s="20">
        <v>4</v>
      </c>
      <c r="H12" s="20">
        <v>4</v>
      </c>
      <c r="I12" s="20">
        <v>4</v>
      </c>
      <c r="J12" s="20">
        <v>4</v>
      </c>
      <c r="K12" s="20">
        <v>4</v>
      </c>
      <c r="L12" s="20">
        <v>4</v>
      </c>
      <c r="M12" s="20">
        <v>4</v>
      </c>
      <c r="N12" s="20">
        <v>4</v>
      </c>
      <c r="O12" s="20">
        <v>4</v>
      </c>
      <c r="P12" s="20">
        <v>4</v>
      </c>
      <c r="Q12" s="20">
        <v>4</v>
      </c>
      <c r="R12" s="20">
        <v>4</v>
      </c>
      <c r="S12" s="20">
        <v>4</v>
      </c>
      <c r="T12" s="20">
        <v>4</v>
      </c>
      <c r="U12" s="33" t="s">
        <v>45</v>
      </c>
      <c r="V12" s="22"/>
      <c r="W12" s="22"/>
      <c r="X12" s="22"/>
      <c r="Y12" s="22"/>
      <c r="Z12" s="22"/>
      <c r="AA12" s="22"/>
      <c r="AB12" s="22"/>
      <c r="AC12" s="22"/>
      <c r="AD12" s="31">
        <f t="shared" si="2"/>
        <v>68</v>
      </c>
    </row>
    <row r="13" spans="1:40" x14ac:dyDescent="0.2">
      <c r="A13" s="1" t="s">
        <v>39</v>
      </c>
      <c r="B13" s="5" t="s">
        <v>7</v>
      </c>
      <c r="C13" s="79">
        <v>34</v>
      </c>
      <c r="D13" s="20">
        <v>2</v>
      </c>
      <c r="E13" s="20">
        <v>2</v>
      </c>
      <c r="F13" s="20">
        <v>2</v>
      </c>
      <c r="G13" s="20">
        <v>2</v>
      </c>
      <c r="H13" s="20">
        <v>2</v>
      </c>
      <c r="I13" s="20">
        <v>2</v>
      </c>
      <c r="J13" s="20">
        <v>2</v>
      </c>
      <c r="K13" s="20">
        <v>2</v>
      </c>
      <c r="L13" s="20">
        <v>2</v>
      </c>
      <c r="M13" s="20">
        <v>2</v>
      </c>
      <c r="N13" s="20">
        <v>2</v>
      </c>
      <c r="O13" s="20">
        <v>2</v>
      </c>
      <c r="P13" s="20">
        <v>2</v>
      </c>
      <c r="Q13" s="20">
        <v>2</v>
      </c>
      <c r="R13" s="20">
        <v>2</v>
      </c>
      <c r="S13" s="20">
        <v>2</v>
      </c>
      <c r="T13" s="20">
        <v>2</v>
      </c>
      <c r="U13" s="33"/>
      <c r="V13" s="22"/>
      <c r="W13" s="22"/>
      <c r="X13" s="22"/>
      <c r="Y13" s="22"/>
      <c r="Z13" s="22"/>
      <c r="AA13" s="22"/>
      <c r="AB13" s="22"/>
      <c r="AC13" s="22"/>
      <c r="AD13" s="31">
        <f t="shared" si="2"/>
        <v>34</v>
      </c>
    </row>
    <row r="14" spans="1:40" ht="25.5" x14ac:dyDescent="0.2">
      <c r="A14" s="3" t="s">
        <v>50</v>
      </c>
      <c r="B14" s="4" t="s">
        <v>48</v>
      </c>
      <c r="C14" s="14">
        <f>SUM(C15)</f>
        <v>68</v>
      </c>
      <c r="D14" s="19">
        <f t="shared" ref="D14:T14" si="3">SUM(D15:D15)</f>
        <v>4</v>
      </c>
      <c r="E14" s="19">
        <f t="shared" si="3"/>
        <v>4</v>
      </c>
      <c r="F14" s="19">
        <f t="shared" si="3"/>
        <v>4</v>
      </c>
      <c r="G14" s="19">
        <f t="shared" si="3"/>
        <v>4</v>
      </c>
      <c r="H14" s="19">
        <f t="shared" si="3"/>
        <v>4</v>
      </c>
      <c r="I14" s="19">
        <f t="shared" si="3"/>
        <v>4</v>
      </c>
      <c r="J14" s="19">
        <f t="shared" si="3"/>
        <v>4</v>
      </c>
      <c r="K14" s="19">
        <f t="shared" si="3"/>
        <v>4</v>
      </c>
      <c r="L14" s="19">
        <f t="shared" si="3"/>
        <v>4</v>
      </c>
      <c r="M14" s="19">
        <f t="shared" si="3"/>
        <v>4</v>
      </c>
      <c r="N14" s="19">
        <f t="shared" si="3"/>
        <v>4</v>
      </c>
      <c r="O14" s="19">
        <f t="shared" si="3"/>
        <v>4</v>
      </c>
      <c r="P14" s="19">
        <f t="shared" si="3"/>
        <v>4</v>
      </c>
      <c r="Q14" s="19">
        <f t="shared" si="3"/>
        <v>4</v>
      </c>
      <c r="R14" s="19">
        <f t="shared" si="3"/>
        <v>4</v>
      </c>
      <c r="S14" s="19">
        <f t="shared" si="3"/>
        <v>4</v>
      </c>
      <c r="T14" s="19">
        <f t="shared" si="3"/>
        <v>4</v>
      </c>
      <c r="U14" s="26"/>
      <c r="V14" s="26"/>
      <c r="W14" s="26"/>
      <c r="X14" s="26"/>
      <c r="Y14" s="26"/>
      <c r="Z14" s="26"/>
      <c r="AA14" s="26"/>
      <c r="AB14" s="26"/>
      <c r="AC14" s="26"/>
      <c r="AD14" s="43">
        <f>SUM(AD15:AD15)</f>
        <v>68</v>
      </c>
    </row>
    <row r="15" spans="1:40" x14ac:dyDescent="0.2">
      <c r="A15" s="1" t="s">
        <v>47</v>
      </c>
      <c r="B15" s="5" t="s">
        <v>71</v>
      </c>
      <c r="C15" s="13">
        <v>68</v>
      </c>
      <c r="D15" s="20">
        <v>4</v>
      </c>
      <c r="E15" s="20">
        <v>4</v>
      </c>
      <c r="F15" s="20">
        <v>4</v>
      </c>
      <c r="G15" s="20">
        <v>4</v>
      </c>
      <c r="H15" s="20">
        <v>4</v>
      </c>
      <c r="I15" s="20">
        <v>4</v>
      </c>
      <c r="J15" s="20">
        <v>4</v>
      </c>
      <c r="K15" s="20">
        <v>4</v>
      </c>
      <c r="L15" s="20">
        <v>4</v>
      </c>
      <c r="M15" s="20">
        <v>4</v>
      </c>
      <c r="N15" s="20">
        <v>4</v>
      </c>
      <c r="O15" s="20">
        <v>4</v>
      </c>
      <c r="P15" s="20">
        <v>4</v>
      </c>
      <c r="Q15" s="20">
        <v>4</v>
      </c>
      <c r="R15" s="20">
        <v>4</v>
      </c>
      <c r="S15" s="20">
        <v>4</v>
      </c>
      <c r="T15" s="20">
        <v>4</v>
      </c>
      <c r="U15" s="22"/>
      <c r="V15" s="22"/>
      <c r="W15" s="22"/>
      <c r="X15" s="22"/>
      <c r="Y15" s="22"/>
      <c r="Z15" s="22"/>
      <c r="AA15" s="22"/>
      <c r="AB15" s="22"/>
      <c r="AC15" s="22"/>
      <c r="AD15" s="31">
        <f>SUM(D15:T15)</f>
        <v>68</v>
      </c>
    </row>
    <row r="16" spans="1:40" ht="39" thickBot="1" x14ac:dyDescent="0.25">
      <c r="A16" s="3" t="s">
        <v>51</v>
      </c>
      <c r="B16" s="4" t="s">
        <v>42</v>
      </c>
      <c r="C16" s="14">
        <f t="shared" ref="C16:T16" si="4">SUM(C17:C18)</f>
        <v>136</v>
      </c>
      <c r="D16" s="19">
        <f t="shared" si="4"/>
        <v>8</v>
      </c>
      <c r="E16" s="19">
        <f t="shared" si="4"/>
        <v>8</v>
      </c>
      <c r="F16" s="19">
        <f t="shared" si="4"/>
        <v>8</v>
      </c>
      <c r="G16" s="19">
        <f t="shared" si="4"/>
        <v>8</v>
      </c>
      <c r="H16" s="19">
        <f t="shared" si="4"/>
        <v>8</v>
      </c>
      <c r="I16" s="19">
        <f t="shared" si="4"/>
        <v>8</v>
      </c>
      <c r="J16" s="19">
        <f t="shared" si="4"/>
        <v>8</v>
      </c>
      <c r="K16" s="19">
        <f t="shared" si="4"/>
        <v>8</v>
      </c>
      <c r="L16" s="19">
        <f t="shared" si="4"/>
        <v>8</v>
      </c>
      <c r="M16" s="19">
        <f t="shared" si="4"/>
        <v>8</v>
      </c>
      <c r="N16" s="19">
        <f t="shared" si="4"/>
        <v>8</v>
      </c>
      <c r="O16" s="19">
        <f t="shared" si="4"/>
        <v>8</v>
      </c>
      <c r="P16" s="19">
        <f t="shared" si="4"/>
        <v>8</v>
      </c>
      <c r="Q16" s="19">
        <f t="shared" si="4"/>
        <v>8</v>
      </c>
      <c r="R16" s="19">
        <f t="shared" si="4"/>
        <v>8</v>
      </c>
      <c r="S16" s="19">
        <f t="shared" si="4"/>
        <v>8</v>
      </c>
      <c r="T16" s="19">
        <f t="shared" si="4"/>
        <v>8</v>
      </c>
      <c r="U16" s="26"/>
      <c r="V16" s="26"/>
      <c r="W16" s="26"/>
      <c r="X16" s="26"/>
      <c r="Y16" s="26"/>
      <c r="Z16" s="26"/>
      <c r="AA16" s="26"/>
      <c r="AB16" s="26"/>
      <c r="AC16" s="26"/>
      <c r="AD16" s="43">
        <f>SUM(AD17:AD18)</f>
        <v>136</v>
      </c>
    </row>
    <row r="17" spans="1:32" x14ac:dyDescent="0.2">
      <c r="A17" s="1" t="s">
        <v>43</v>
      </c>
      <c r="B17" s="83" t="s">
        <v>72</v>
      </c>
      <c r="C17" s="13">
        <v>68</v>
      </c>
      <c r="D17" s="20">
        <v>4</v>
      </c>
      <c r="E17" s="20">
        <v>4</v>
      </c>
      <c r="F17" s="20">
        <v>4</v>
      </c>
      <c r="G17" s="20">
        <v>4</v>
      </c>
      <c r="H17" s="20">
        <v>4</v>
      </c>
      <c r="I17" s="20">
        <v>4</v>
      </c>
      <c r="J17" s="20">
        <v>4</v>
      </c>
      <c r="K17" s="20">
        <v>4</v>
      </c>
      <c r="L17" s="20">
        <v>4</v>
      </c>
      <c r="M17" s="20">
        <v>4</v>
      </c>
      <c r="N17" s="20">
        <v>4</v>
      </c>
      <c r="O17" s="20">
        <v>4</v>
      </c>
      <c r="P17" s="20">
        <v>4</v>
      </c>
      <c r="Q17" s="20">
        <v>4</v>
      </c>
      <c r="R17" s="20">
        <v>4</v>
      </c>
      <c r="S17" s="20">
        <v>4</v>
      </c>
      <c r="T17" s="20">
        <v>4</v>
      </c>
      <c r="U17" s="22"/>
      <c r="V17" s="22"/>
      <c r="W17" s="22"/>
      <c r="X17" s="22"/>
      <c r="Y17" s="22"/>
      <c r="Z17" s="22"/>
      <c r="AA17" s="22"/>
      <c r="AB17" s="22"/>
      <c r="AC17" s="22"/>
      <c r="AD17" s="31">
        <f>SUM(D17:T17)</f>
        <v>68</v>
      </c>
    </row>
    <row r="18" spans="1:32" ht="13.5" thickBot="1" x14ac:dyDescent="0.25">
      <c r="A18" s="1" t="s">
        <v>44</v>
      </c>
      <c r="B18" s="84" t="s">
        <v>73</v>
      </c>
      <c r="C18" s="13">
        <v>68</v>
      </c>
      <c r="D18" s="20">
        <v>4</v>
      </c>
      <c r="E18" s="20">
        <v>4</v>
      </c>
      <c r="F18" s="20">
        <v>4</v>
      </c>
      <c r="G18" s="20">
        <v>4</v>
      </c>
      <c r="H18" s="20">
        <v>4</v>
      </c>
      <c r="I18" s="20">
        <v>4</v>
      </c>
      <c r="J18" s="20">
        <v>4</v>
      </c>
      <c r="K18" s="20">
        <v>4</v>
      </c>
      <c r="L18" s="20">
        <v>4</v>
      </c>
      <c r="M18" s="20">
        <v>4</v>
      </c>
      <c r="N18" s="20">
        <v>4</v>
      </c>
      <c r="O18" s="20">
        <v>4</v>
      </c>
      <c r="P18" s="20">
        <v>4</v>
      </c>
      <c r="Q18" s="20">
        <v>4</v>
      </c>
      <c r="R18" s="20">
        <v>4</v>
      </c>
      <c r="S18" s="20">
        <v>4</v>
      </c>
      <c r="T18" s="20">
        <v>4</v>
      </c>
      <c r="U18" s="22"/>
      <c r="V18" s="22"/>
      <c r="W18" s="22"/>
      <c r="X18" s="22"/>
      <c r="Y18" s="22"/>
      <c r="Z18" s="22"/>
      <c r="AA18" s="22"/>
      <c r="AB18" s="22"/>
      <c r="AC18" s="22"/>
      <c r="AD18" s="31">
        <f>SUM(D18:T18)</f>
        <v>68</v>
      </c>
    </row>
    <row r="19" spans="1:32" x14ac:dyDescent="0.2">
      <c r="C19" s="89">
        <f>SUM(C5)</f>
        <v>612</v>
      </c>
      <c r="D19" s="89">
        <f t="shared" ref="D19:T19" si="5">SUM(D5)</f>
        <v>36</v>
      </c>
      <c r="E19" s="89">
        <f t="shared" si="5"/>
        <v>36</v>
      </c>
      <c r="F19" s="89">
        <f t="shared" si="5"/>
        <v>36</v>
      </c>
      <c r="G19" s="89">
        <f t="shared" si="5"/>
        <v>36</v>
      </c>
      <c r="H19" s="89">
        <f t="shared" si="5"/>
        <v>36</v>
      </c>
      <c r="I19" s="89">
        <f t="shared" si="5"/>
        <v>36</v>
      </c>
      <c r="J19" s="89">
        <f t="shared" si="5"/>
        <v>36</v>
      </c>
      <c r="K19" s="89">
        <f t="shared" si="5"/>
        <v>36</v>
      </c>
      <c r="L19" s="89">
        <f t="shared" si="5"/>
        <v>36</v>
      </c>
      <c r="M19" s="89">
        <f t="shared" si="5"/>
        <v>36</v>
      </c>
      <c r="N19" s="89">
        <f t="shared" si="5"/>
        <v>36</v>
      </c>
      <c r="O19" s="89">
        <f t="shared" si="5"/>
        <v>36</v>
      </c>
      <c r="P19" s="89">
        <f t="shared" si="5"/>
        <v>36</v>
      </c>
      <c r="Q19" s="89">
        <f t="shared" si="5"/>
        <v>36</v>
      </c>
      <c r="R19" s="89">
        <f t="shared" si="5"/>
        <v>36</v>
      </c>
      <c r="S19" s="89">
        <f t="shared" si="5"/>
        <v>36</v>
      </c>
      <c r="T19" s="89">
        <f t="shared" si="5"/>
        <v>36</v>
      </c>
      <c r="AD19" s="31">
        <f>SUM(D19:T19)</f>
        <v>612</v>
      </c>
    </row>
    <row r="21" spans="1:32" x14ac:dyDescent="0.2">
      <c r="A21" s="45"/>
      <c r="B21" s="45"/>
      <c r="C21" s="45"/>
      <c r="D21" s="176"/>
      <c r="E21" s="176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168"/>
    </row>
    <row r="22" spans="1:32" x14ac:dyDescent="0.2">
      <c r="A22" s="45"/>
      <c r="B22" s="45"/>
      <c r="C22" s="177" t="s">
        <v>21</v>
      </c>
      <c r="D22" s="177"/>
      <c r="E22" s="177"/>
      <c r="F22" s="177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168"/>
    </row>
    <row r="23" spans="1:32" x14ac:dyDescent="0.2">
      <c r="A23" s="158" t="s">
        <v>52</v>
      </c>
      <c r="B23" s="158"/>
      <c r="C23" s="158"/>
      <c r="D23" s="158"/>
      <c r="E23" s="158"/>
      <c r="F23" s="158"/>
      <c r="G23" s="158"/>
      <c r="H23" s="158"/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58"/>
      <c r="T23" s="158"/>
      <c r="U23" s="169"/>
      <c r="V23" s="169"/>
      <c r="W23" s="169"/>
      <c r="X23" s="169"/>
      <c r="Y23" s="169"/>
      <c r="Z23" s="169"/>
      <c r="AA23" s="169"/>
      <c r="AB23" s="169"/>
      <c r="AC23" s="170"/>
    </row>
    <row r="24" spans="1:32" x14ac:dyDescent="0.2">
      <c r="A24" s="159"/>
      <c r="B24" s="159"/>
      <c r="C24" s="159"/>
      <c r="D24" s="166" t="s">
        <v>17</v>
      </c>
      <c r="E24" s="166"/>
      <c r="F24" s="166"/>
      <c r="G24" s="166"/>
      <c r="H24" s="171" t="s">
        <v>18</v>
      </c>
      <c r="I24" s="172"/>
      <c r="J24" s="172"/>
      <c r="K24" s="173"/>
      <c r="L24" s="174" t="s">
        <v>46</v>
      </c>
      <c r="M24" s="171" t="s">
        <v>19</v>
      </c>
      <c r="N24" s="172"/>
      <c r="O24" s="172"/>
      <c r="P24" s="173"/>
      <c r="Q24" s="166" t="s">
        <v>20</v>
      </c>
      <c r="R24" s="166"/>
      <c r="S24" s="166"/>
      <c r="T24" s="166"/>
      <c r="U24" s="171" t="s">
        <v>22</v>
      </c>
      <c r="V24" s="172"/>
      <c r="W24" s="172"/>
      <c r="X24" s="173"/>
      <c r="Y24" s="175" t="s">
        <v>46</v>
      </c>
      <c r="Z24" s="171" t="s">
        <v>23</v>
      </c>
      <c r="AA24" s="172"/>
      <c r="AB24" s="172"/>
      <c r="AC24" s="173"/>
    </row>
    <row r="25" spans="1:32" x14ac:dyDescent="0.2">
      <c r="A25" s="30"/>
      <c r="B25" s="30"/>
      <c r="C25" s="30"/>
      <c r="D25" s="35">
        <v>2</v>
      </c>
      <c r="E25" s="35">
        <v>3</v>
      </c>
      <c r="F25" s="36">
        <v>4</v>
      </c>
      <c r="G25" s="36">
        <v>5</v>
      </c>
      <c r="H25" s="36">
        <v>6</v>
      </c>
      <c r="I25" s="36">
        <v>7</v>
      </c>
      <c r="J25" s="36">
        <v>8</v>
      </c>
      <c r="K25" s="36">
        <v>9</v>
      </c>
      <c r="L25" s="36">
        <v>10</v>
      </c>
      <c r="M25" s="36">
        <v>11</v>
      </c>
      <c r="N25" s="36">
        <v>12</v>
      </c>
      <c r="O25" s="36">
        <v>13</v>
      </c>
      <c r="P25" s="37">
        <v>14</v>
      </c>
      <c r="Q25" s="37">
        <v>15</v>
      </c>
      <c r="R25" s="37">
        <v>16</v>
      </c>
      <c r="S25" s="37">
        <v>17</v>
      </c>
      <c r="T25" s="37">
        <v>18</v>
      </c>
      <c r="U25" s="37">
        <v>19</v>
      </c>
      <c r="V25" s="37">
        <v>20</v>
      </c>
      <c r="W25" s="37">
        <v>21</v>
      </c>
      <c r="X25" s="37">
        <v>22</v>
      </c>
      <c r="Y25" s="37">
        <v>23</v>
      </c>
      <c r="Z25" s="37">
        <v>24</v>
      </c>
      <c r="AA25" s="37">
        <v>25</v>
      </c>
      <c r="AB25" s="71" t="s">
        <v>25</v>
      </c>
      <c r="AC25" s="71" t="s">
        <v>25</v>
      </c>
      <c r="AD25" s="41"/>
    </row>
    <row r="26" spans="1:32" x14ac:dyDescent="0.2">
      <c r="A26" s="9" t="s">
        <v>0</v>
      </c>
      <c r="B26" s="9" t="s">
        <v>1</v>
      </c>
      <c r="C26" s="9">
        <f>SUM(C27,C37,C39)</f>
        <v>792</v>
      </c>
      <c r="D26" s="23">
        <f>SUM(D27,D39)</f>
        <v>0</v>
      </c>
      <c r="E26" s="23">
        <f>SUM(E27,E39)</f>
        <v>0</v>
      </c>
      <c r="F26" s="9">
        <f t="shared" ref="F26:AA26" si="6">SUM(F27,F37,F39)</f>
        <v>36</v>
      </c>
      <c r="G26" s="9">
        <f t="shared" si="6"/>
        <v>36</v>
      </c>
      <c r="H26" s="9">
        <f t="shared" si="6"/>
        <v>36</v>
      </c>
      <c r="I26" s="9">
        <f t="shared" si="6"/>
        <v>36</v>
      </c>
      <c r="J26" s="9">
        <f t="shared" si="6"/>
        <v>36</v>
      </c>
      <c r="K26" s="9">
        <f t="shared" si="6"/>
        <v>36</v>
      </c>
      <c r="L26" s="9">
        <f t="shared" si="6"/>
        <v>36</v>
      </c>
      <c r="M26" s="9">
        <f t="shared" si="6"/>
        <v>36</v>
      </c>
      <c r="N26" s="9">
        <f t="shared" si="6"/>
        <v>36</v>
      </c>
      <c r="O26" s="9">
        <f t="shared" si="6"/>
        <v>36</v>
      </c>
      <c r="P26" s="9">
        <f t="shared" si="6"/>
        <v>36</v>
      </c>
      <c r="Q26" s="9">
        <f t="shared" si="6"/>
        <v>36</v>
      </c>
      <c r="R26" s="9">
        <f t="shared" si="6"/>
        <v>36</v>
      </c>
      <c r="S26" s="9">
        <f t="shared" si="6"/>
        <v>36</v>
      </c>
      <c r="T26" s="9">
        <f t="shared" si="6"/>
        <v>36</v>
      </c>
      <c r="U26" s="9">
        <f t="shared" si="6"/>
        <v>36</v>
      </c>
      <c r="V26" s="9">
        <f t="shared" si="6"/>
        <v>36</v>
      </c>
      <c r="W26" s="9">
        <f t="shared" si="6"/>
        <v>36</v>
      </c>
      <c r="X26" s="9">
        <f t="shared" si="6"/>
        <v>36</v>
      </c>
      <c r="Y26" s="9">
        <f t="shared" si="6"/>
        <v>36</v>
      </c>
      <c r="Z26" s="9">
        <f t="shared" si="6"/>
        <v>36</v>
      </c>
      <c r="AA26" s="9">
        <f t="shared" si="6"/>
        <v>36</v>
      </c>
      <c r="AB26" s="53"/>
      <c r="AC26" s="27"/>
      <c r="AD26" s="31">
        <f t="shared" ref="AD26:AD38" si="7">SUM(F26:AC26)</f>
        <v>792</v>
      </c>
    </row>
    <row r="27" spans="1:32" ht="13.5" thickBot="1" x14ac:dyDescent="0.25">
      <c r="A27" s="3" t="s">
        <v>29</v>
      </c>
      <c r="B27" s="10" t="s">
        <v>41</v>
      </c>
      <c r="C27" s="3">
        <f>SUM(C28:C36)</f>
        <v>598</v>
      </c>
      <c r="D27" s="23">
        <v>0</v>
      </c>
      <c r="E27" s="23">
        <v>0</v>
      </c>
      <c r="F27" s="19">
        <f t="shared" ref="F27:AA27" si="8">SUM(F28:F36)</f>
        <v>28</v>
      </c>
      <c r="G27" s="19">
        <f t="shared" si="8"/>
        <v>28</v>
      </c>
      <c r="H27" s="19">
        <f t="shared" si="8"/>
        <v>28</v>
      </c>
      <c r="I27" s="19">
        <f t="shared" si="8"/>
        <v>28</v>
      </c>
      <c r="J27" s="19">
        <f t="shared" si="8"/>
        <v>28</v>
      </c>
      <c r="K27" s="19">
        <f t="shared" si="8"/>
        <v>28</v>
      </c>
      <c r="L27" s="19">
        <f t="shared" si="8"/>
        <v>28</v>
      </c>
      <c r="M27" s="19">
        <f t="shared" si="8"/>
        <v>28</v>
      </c>
      <c r="N27" s="19">
        <f t="shared" si="8"/>
        <v>28</v>
      </c>
      <c r="O27" s="19">
        <f t="shared" si="8"/>
        <v>28</v>
      </c>
      <c r="P27" s="19">
        <f t="shared" si="8"/>
        <v>28</v>
      </c>
      <c r="Q27" s="19">
        <f t="shared" si="8"/>
        <v>28</v>
      </c>
      <c r="R27" s="19">
        <f t="shared" si="8"/>
        <v>28</v>
      </c>
      <c r="S27" s="19">
        <f t="shared" si="8"/>
        <v>28</v>
      </c>
      <c r="T27" s="19">
        <f t="shared" si="8"/>
        <v>28</v>
      </c>
      <c r="U27" s="19">
        <f t="shared" si="8"/>
        <v>28</v>
      </c>
      <c r="V27" s="19">
        <f t="shared" si="8"/>
        <v>28</v>
      </c>
      <c r="W27" s="19">
        <f t="shared" si="8"/>
        <v>28</v>
      </c>
      <c r="X27" s="19">
        <f t="shared" si="8"/>
        <v>24</v>
      </c>
      <c r="Y27" s="19">
        <f t="shared" si="8"/>
        <v>24</v>
      </c>
      <c r="Z27" s="19">
        <f t="shared" si="8"/>
        <v>22</v>
      </c>
      <c r="AA27" s="19">
        <f t="shared" si="8"/>
        <v>24</v>
      </c>
      <c r="AB27" s="27"/>
      <c r="AC27" s="27"/>
      <c r="AD27" s="31">
        <f t="shared" si="7"/>
        <v>598</v>
      </c>
    </row>
    <row r="28" spans="1:32" x14ac:dyDescent="0.2">
      <c r="A28" s="1" t="s">
        <v>30</v>
      </c>
      <c r="B28" s="11" t="s">
        <v>2</v>
      </c>
      <c r="C28" s="80">
        <v>44</v>
      </c>
      <c r="D28" s="24">
        <v>0</v>
      </c>
      <c r="E28" s="24">
        <v>0</v>
      </c>
      <c r="F28" s="15">
        <v>2</v>
      </c>
      <c r="G28" s="15">
        <v>2</v>
      </c>
      <c r="H28" s="15">
        <v>2</v>
      </c>
      <c r="I28" s="15">
        <v>2</v>
      </c>
      <c r="J28" s="15">
        <v>2</v>
      </c>
      <c r="K28" s="15">
        <v>2</v>
      </c>
      <c r="L28" s="15">
        <v>2</v>
      </c>
      <c r="M28" s="15">
        <v>2</v>
      </c>
      <c r="N28" s="15">
        <v>2</v>
      </c>
      <c r="O28" s="15">
        <v>2</v>
      </c>
      <c r="P28" s="20">
        <v>2</v>
      </c>
      <c r="Q28" s="20">
        <v>2</v>
      </c>
      <c r="R28" s="20">
        <v>2</v>
      </c>
      <c r="S28" s="20">
        <v>2</v>
      </c>
      <c r="T28" s="15">
        <v>2</v>
      </c>
      <c r="U28" s="15">
        <v>2</v>
      </c>
      <c r="V28" s="15">
        <v>2</v>
      </c>
      <c r="W28" s="15">
        <v>2</v>
      </c>
      <c r="X28" s="15">
        <v>2</v>
      </c>
      <c r="Y28" s="20">
        <v>2</v>
      </c>
      <c r="Z28" s="20">
        <v>2</v>
      </c>
      <c r="AA28" s="20">
        <v>2</v>
      </c>
      <c r="AB28" s="90" t="s">
        <v>60</v>
      </c>
      <c r="AC28" s="28"/>
      <c r="AD28" s="31">
        <f t="shared" si="7"/>
        <v>44</v>
      </c>
    </row>
    <row r="29" spans="1:32" x14ac:dyDescent="0.2">
      <c r="A29" s="1" t="s">
        <v>31</v>
      </c>
      <c r="B29" s="11" t="s">
        <v>3</v>
      </c>
      <c r="C29" s="81">
        <v>83</v>
      </c>
      <c r="D29" s="24">
        <v>0</v>
      </c>
      <c r="E29" s="24">
        <v>0</v>
      </c>
      <c r="F29" s="15">
        <v>4</v>
      </c>
      <c r="G29" s="15">
        <v>4</v>
      </c>
      <c r="H29" s="15">
        <v>4</v>
      </c>
      <c r="I29" s="15">
        <v>4</v>
      </c>
      <c r="J29" s="15">
        <v>4</v>
      </c>
      <c r="K29" s="15">
        <v>4</v>
      </c>
      <c r="L29" s="15">
        <v>4</v>
      </c>
      <c r="M29" s="15">
        <v>4</v>
      </c>
      <c r="N29" s="15">
        <v>4</v>
      </c>
      <c r="O29" s="15">
        <v>4</v>
      </c>
      <c r="P29" s="20">
        <v>4</v>
      </c>
      <c r="Q29" s="20">
        <v>4</v>
      </c>
      <c r="R29" s="20">
        <v>4</v>
      </c>
      <c r="S29" s="20">
        <v>4</v>
      </c>
      <c r="T29" s="15">
        <v>4</v>
      </c>
      <c r="U29" s="15">
        <v>4</v>
      </c>
      <c r="V29" s="15">
        <v>4</v>
      </c>
      <c r="W29" s="15">
        <v>4</v>
      </c>
      <c r="X29" s="15">
        <v>4</v>
      </c>
      <c r="Y29" s="20">
        <v>3</v>
      </c>
      <c r="Z29" s="20">
        <v>2</v>
      </c>
      <c r="AA29" s="20">
        <v>2</v>
      </c>
      <c r="AB29" s="91" t="s">
        <v>60</v>
      </c>
      <c r="AC29" s="28"/>
      <c r="AD29" s="31">
        <f t="shared" si="7"/>
        <v>83</v>
      </c>
    </row>
    <row r="30" spans="1:32" x14ac:dyDescent="0.2">
      <c r="A30" s="1" t="s">
        <v>32</v>
      </c>
      <c r="B30" s="11" t="s">
        <v>33</v>
      </c>
      <c r="C30" s="81">
        <v>39</v>
      </c>
      <c r="D30" s="24">
        <v>0</v>
      </c>
      <c r="E30" s="24">
        <v>0</v>
      </c>
      <c r="F30" s="15">
        <v>2</v>
      </c>
      <c r="G30" s="15">
        <v>2</v>
      </c>
      <c r="H30" s="15">
        <v>2</v>
      </c>
      <c r="I30" s="15">
        <v>2</v>
      </c>
      <c r="J30" s="15">
        <v>2</v>
      </c>
      <c r="K30" s="15">
        <v>2</v>
      </c>
      <c r="L30" s="15">
        <v>2</v>
      </c>
      <c r="M30" s="15">
        <v>2</v>
      </c>
      <c r="N30" s="15">
        <v>2</v>
      </c>
      <c r="O30" s="15">
        <v>2</v>
      </c>
      <c r="P30" s="20">
        <v>2</v>
      </c>
      <c r="Q30" s="20">
        <v>2</v>
      </c>
      <c r="R30" s="20">
        <v>2</v>
      </c>
      <c r="S30" s="20">
        <v>2</v>
      </c>
      <c r="T30" s="15">
        <v>2</v>
      </c>
      <c r="U30" s="15">
        <v>2</v>
      </c>
      <c r="V30" s="15">
        <v>2</v>
      </c>
      <c r="W30" s="15">
        <v>2</v>
      </c>
      <c r="X30" s="15">
        <v>2</v>
      </c>
      <c r="Y30" s="20">
        <v>1</v>
      </c>
      <c r="Z30" s="21"/>
      <c r="AA30" s="21"/>
      <c r="AB30" s="91" t="s">
        <v>61</v>
      </c>
      <c r="AC30" s="28"/>
      <c r="AD30" s="31">
        <f t="shared" si="7"/>
        <v>39</v>
      </c>
    </row>
    <row r="31" spans="1:32" ht="15" x14ac:dyDescent="0.25">
      <c r="A31" s="1" t="s">
        <v>34</v>
      </c>
      <c r="B31" s="11" t="s">
        <v>4</v>
      </c>
      <c r="C31" s="81">
        <v>83</v>
      </c>
      <c r="D31" s="24">
        <v>0</v>
      </c>
      <c r="E31" s="24">
        <v>0</v>
      </c>
      <c r="F31" s="15">
        <v>4</v>
      </c>
      <c r="G31" s="15">
        <v>4</v>
      </c>
      <c r="H31" s="15">
        <v>4</v>
      </c>
      <c r="I31" s="15">
        <v>4</v>
      </c>
      <c r="J31" s="15">
        <v>4</v>
      </c>
      <c r="K31" s="15">
        <v>4</v>
      </c>
      <c r="L31" s="15">
        <v>4</v>
      </c>
      <c r="M31" s="15">
        <v>4</v>
      </c>
      <c r="N31" s="15">
        <v>4</v>
      </c>
      <c r="O31" s="15">
        <v>4</v>
      </c>
      <c r="P31" s="15">
        <v>4</v>
      </c>
      <c r="Q31" s="15">
        <v>4</v>
      </c>
      <c r="R31" s="15">
        <v>3</v>
      </c>
      <c r="S31" s="15">
        <v>4</v>
      </c>
      <c r="T31" s="15">
        <v>4</v>
      </c>
      <c r="U31" s="15">
        <v>4</v>
      </c>
      <c r="V31" s="15">
        <v>4</v>
      </c>
      <c r="W31" s="15">
        <v>4</v>
      </c>
      <c r="X31" s="15">
        <v>4</v>
      </c>
      <c r="Y31" s="15">
        <v>4</v>
      </c>
      <c r="Z31" s="15">
        <v>4</v>
      </c>
      <c r="AA31" s="21"/>
      <c r="AB31" s="91" t="s">
        <v>61</v>
      </c>
      <c r="AC31" s="28"/>
      <c r="AD31" s="31">
        <f t="shared" si="7"/>
        <v>83</v>
      </c>
      <c r="AF31" s="62"/>
    </row>
    <row r="32" spans="1:32" x14ac:dyDescent="0.2">
      <c r="A32" s="1" t="s">
        <v>35</v>
      </c>
      <c r="B32" s="11" t="s">
        <v>37</v>
      </c>
      <c r="C32" s="81">
        <v>168</v>
      </c>
      <c r="D32" s="24">
        <v>0</v>
      </c>
      <c r="E32" s="24">
        <v>0</v>
      </c>
      <c r="F32" s="15">
        <v>8</v>
      </c>
      <c r="G32" s="15">
        <v>8</v>
      </c>
      <c r="H32" s="15">
        <v>8</v>
      </c>
      <c r="I32" s="15">
        <v>8</v>
      </c>
      <c r="J32" s="15">
        <v>8</v>
      </c>
      <c r="K32" s="15">
        <v>8</v>
      </c>
      <c r="L32" s="15">
        <v>8</v>
      </c>
      <c r="M32" s="15">
        <v>8</v>
      </c>
      <c r="N32" s="15">
        <v>8</v>
      </c>
      <c r="O32" s="15">
        <v>8</v>
      </c>
      <c r="P32" s="15">
        <v>10</v>
      </c>
      <c r="Q32" s="15">
        <v>8</v>
      </c>
      <c r="R32" s="15">
        <v>8</v>
      </c>
      <c r="S32" s="15">
        <v>8</v>
      </c>
      <c r="T32" s="15">
        <v>8</v>
      </c>
      <c r="U32" s="15">
        <v>8</v>
      </c>
      <c r="V32" s="15">
        <v>8</v>
      </c>
      <c r="W32" s="15">
        <v>8</v>
      </c>
      <c r="X32" s="15">
        <v>2</v>
      </c>
      <c r="Y32" s="15">
        <v>4</v>
      </c>
      <c r="Z32" s="15">
        <v>6</v>
      </c>
      <c r="AA32" s="15">
        <v>10</v>
      </c>
      <c r="AB32" s="91" t="s">
        <v>60</v>
      </c>
      <c r="AC32" s="28"/>
      <c r="AD32" s="31">
        <f t="shared" si="7"/>
        <v>168</v>
      </c>
    </row>
    <row r="33" spans="1:30" x14ac:dyDescent="0.2">
      <c r="A33" s="1" t="s">
        <v>36</v>
      </c>
      <c r="B33" s="11" t="s">
        <v>5</v>
      </c>
      <c r="C33" s="81">
        <v>57</v>
      </c>
      <c r="D33" s="24">
        <v>0</v>
      </c>
      <c r="E33" s="24">
        <v>0</v>
      </c>
      <c r="F33" s="15">
        <v>4</v>
      </c>
      <c r="G33" s="15">
        <v>4</v>
      </c>
      <c r="H33" s="15">
        <v>4</v>
      </c>
      <c r="I33" s="15">
        <v>4</v>
      </c>
      <c r="J33" s="15">
        <v>4</v>
      </c>
      <c r="K33" s="15">
        <v>4</v>
      </c>
      <c r="L33" s="15">
        <v>4</v>
      </c>
      <c r="M33" s="15">
        <v>4</v>
      </c>
      <c r="N33" s="15">
        <v>4</v>
      </c>
      <c r="O33" s="15">
        <v>4</v>
      </c>
      <c r="P33" s="15">
        <v>2</v>
      </c>
      <c r="Q33" s="15">
        <v>2</v>
      </c>
      <c r="R33" s="15">
        <v>2</v>
      </c>
      <c r="S33" s="15">
        <v>2</v>
      </c>
      <c r="T33" s="15">
        <v>2</v>
      </c>
      <c r="U33" s="15">
        <v>2</v>
      </c>
      <c r="V33" s="15">
        <v>2</v>
      </c>
      <c r="W33" s="15">
        <v>3</v>
      </c>
      <c r="X33" s="21"/>
      <c r="Y33" s="21"/>
      <c r="Z33" s="21"/>
      <c r="AA33" s="21"/>
      <c r="AB33" s="91" t="s">
        <v>60</v>
      </c>
      <c r="AC33" s="28"/>
      <c r="AD33" s="31">
        <f t="shared" si="7"/>
        <v>57</v>
      </c>
    </row>
    <row r="34" spans="1:30" x14ac:dyDescent="0.2">
      <c r="A34" s="1" t="s">
        <v>38</v>
      </c>
      <c r="B34" s="12" t="s">
        <v>6</v>
      </c>
      <c r="C34" s="81">
        <v>49</v>
      </c>
      <c r="D34" s="24">
        <v>0</v>
      </c>
      <c r="E34" s="24">
        <v>0</v>
      </c>
      <c r="F34" s="15">
        <v>4</v>
      </c>
      <c r="G34" s="15">
        <v>4</v>
      </c>
      <c r="H34" s="15">
        <v>4</v>
      </c>
      <c r="I34" s="15">
        <v>4</v>
      </c>
      <c r="J34" s="15">
        <v>4</v>
      </c>
      <c r="K34" s="15">
        <v>4</v>
      </c>
      <c r="L34" s="15">
        <v>4</v>
      </c>
      <c r="M34" s="15">
        <v>4</v>
      </c>
      <c r="N34" s="15">
        <v>4</v>
      </c>
      <c r="O34" s="15">
        <v>4</v>
      </c>
      <c r="P34" s="15">
        <v>4</v>
      </c>
      <c r="Q34" s="15">
        <v>2</v>
      </c>
      <c r="R34" s="15">
        <v>3</v>
      </c>
      <c r="S34" s="21"/>
      <c r="T34" s="21"/>
      <c r="U34" s="21"/>
      <c r="V34" s="21"/>
      <c r="W34" s="21"/>
      <c r="X34" s="21"/>
      <c r="Y34" s="21"/>
      <c r="Z34" s="21"/>
      <c r="AA34" s="21"/>
      <c r="AB34" s="91" t="s">
        <v>61</v>
      </c>
      <c r="AC34" s="28"/>
      <c r="AD34" s="31">
        <f t="shared" si="7"/>
        <v>49</v>
      </c>
    </row>
    <row r="35" spans="1:30" x14ac:dyDescent="0.2">
      <c r="A35" s="1" t="s">
        <v>39</v>
      </c>
      <c r="B35" s="5" t="s">
        <v>7</v>
      </c>
      <c r="C35" s="81">
        <v>36</v>
      </c>
      <c r="D35" s="24"/>
      <c r="E35" s="24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15">
        <v>2</v>
      </c>
      <c r="R35" s="15">
        <v>2</v>
      </c>
      <c r="S35" s="15">
        <v>2</v>
      </c>
      <c r="T35" s="15">
        <v>2</v>
      </c>
      <c r="U35" s="15">
        <v>2</v>
      </c>
      <c r="V35" s="15">
        <v>2</v>
      </c>
      <c r="W35" s="15">
        <v>2</v>
      </c>
      <c r="X35" s="15">
        <v>4</v>
      </c>
      <c r="Y35" s="20">
        <v>4</v>
      </c>
      <c r="Z35" s="20">
        <v>6</v>
      </c>
      <c r="AA35" s="20">
        <v>8</v>
      </c>
      <c r="AB35" s="91" t="s">
        <v>61</v>
      </c>
      <c r="AC35" s="28"/>
      <c r="AD35" s="31">
        <f t="shared" si="7"/>
        <v>36</v>
      </c>
    </row>
    <row r="36" spans="1:30" x14ac:dyDescent="0.2">
      <c r="A36" s="1" t="s">
        <v>40</v>
      </c>
      <c r="B36" s="5" t="s">
        <v>26</v>
      </c>
      <c r="C36" s="82">
        <v>39</v>
      </c>
      <c r="D36" s="24">
        <v>0</v>
      </c>
      <c r="E36" s="24">
        <v>0</v>
      </c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0">
        <v>2</v>
      </c>
      <c r="R36" s="20">
        <v>2</v>
      </c>
      <c r="S36" s="20">
        <v>4</v>
      </c>
      <c r="T36" s="15">
        <v>4</v>
      </c>
      <c r="U36" s="15">
        <v>4</v>
      </c>
      <c r="V36" s="15">
        <v>4</v>
      </c>
      <c r="W36" s="15">
        <v>3</v>
      </c>
      <c r="X36" s="15">
        <v>6</v>
      </c>
      <c r="Y36" s="20">
        <v>6</v>
      </c>
      <c r="Z36" s="20">
        <v>2</v>
      </c>
      <c r="AA36" s="20">
        <v>2</v>
      </c>
      <c r="AB36" s="92" t="s">
        <v>61</v>
      </c>
      <c r="AC36" s="28"/>
      <c r="AD36" s="31">
        <f t="shared" si="7"/>
        <v>39</v>
      </c>
    </row>
    <row r="37" spans="1:30" ht="25.5" x14ac:dyDescent="0.2">
      <c r="A37" s="3" t="s">
        <v>50</v>
      </c>
      <c r="B37" s="4" t="s">
        <v>48</v>
      </c>
      <c r="C37" s="14">
        <f>SUM(C38)</f>
        <v>103</v>
      </c>
      <c r="D37" s="23">
        <v>0</v>
      </c>
      <c r="E37" s="23">
        <v>0</v>
      </c>
      <c r="F37" s="19">
        <f t="shared" ref="F37:AA37" si="9">SUM(F38)</f>
        <v>4</v>
      </c>
      <c r="G37" s="19">
        <f t="shared" si="9"/>
        <v>4</v>
      </c>
      <c r="H37" s="19">
        <f t="shared" si="9"/>
        <v>4</v>
      </c>
      <c r="I37" s="19">
        <f t="shared" si="9"/>
        <v>4</v>
      </c>
      <c r="J37" s="19">
        <f t="shared" si="9"/>
        <v>4</v>
      </c>
      <c r="K37" s="19">
        <f t="shared" si="9"/>
        <v>4</v>
      </c>
      <c r="L37" s="19">
        <f t="shared" si="9"/>
        <v>4</v>
      </c>
      <c r="M37" s="19">
        <f t="shared" si="9"/>
        <v>4</v>
      </c>
      <c r="N37" s="19">
        <f t="shared" si="9"/>
        <v>4</v>
      </c>
      <c r="O37" s="19">
        <f t="shared" si="9"/>
        <v>4</v>
      </c>
      <c r="P37" s="19">
        <f t="shared" si="9"/>
        <v>4</v>
      </c>
      <c r="Q37" s="19">
        <f t="shared" si="9"/>
        <v>4</v>
      </c>
      <c r="R37" s="19">
        <f t="shared" si="9"/>
        <v>4</v>
      </c>
      <c r="S37" s="19">
        <f t="shared" si="9"/>
        <v>4</v>
      </c>
      <c r="T37" s="19">
        <f t="shared" si="9"/>
        <v>4</v>
      </c>
      <c r="U37" s="19">
        <f t="shared" si="9"/>
        <v>4</v>
      </c>
      <c r="V37" s="19">
        <f t="shared" si="9"/>
        <v>4</v>
      </c>
      <c r="W37" s="19">
        <f t="shared" si="9"/>
        <v>4</v>
      </c>
      <c r="X37" s="19">
        <f t="shared" si="9"/>
        <v>8</v>
      </c>
      <c r="Y37" s="19">
        <f t="shared" si="9"/>
        <v>8</v>
      </c>
      <c r="Z37" s="19">
        <f t="shared" si="9"/>
        <v>8</v>
      </c>
      <c r="AA37" s="19">
        <f t="shared" si="9"/>
        <v>7</v>
      </c>
      <c r="AB37" s="27"/>
      <c r="AC37" s="27"/>
      <c r="AD37" s="31">
        <f t="shared" si="7"/>
        <v>103</v>
      </c>
    </row>
    <row r="38" spans="1:30" x14ac:dyDescent="0.2">
      <c r="A38" s="1" t="s">
        <v>47</v>
      </c>
      <c r="B38" s="5" t="s">
        <v>71</v>
      </c>
      <c r="C38" s="13">
        <v>103</v>
      </c>
      <c r="D38" s="24">
        <v>0</v>
      </c>
      <c r="E38" s="24">
        <v>0</v>
      </c>
      <c r="F38" s="15">
        <v>4</v>
      </c>
      <c r="G38" s="15">
        <v>4</v>
      </c>
      <c r="H38" s="15">
        <v>4</v>
      </c>
      <c r="I38" s="15">
        <v>4</v>
      </c>
      <c r="J38" s="15">
        <v>4</v>
      </c>
      <c r="K38" s="15">
        <v>4</v>
      </c>
      <c r="L38" s="15">
        <v>4</v>
      </c>
      <c r="M38" s="15">
        <v>4</v>
      </c>
      <c r="N38" s="15">
        <v>4</v>
      </c>
      <c r="O38" s="15">
        <v>4</v>
      </c>
      <c r="P38" s="20">
        <v>4</v>
      </c>
      <c r="Q38" s="20">
        <v>4</v>
      </c>
      <c r="R38" s="20">
        <v>4</v>
      </c>
      <c r="S38" s="20">
        <v>4</v>
      </c>
      <c r="T38" s="15">
        <v>4</v>
      </c>
      <c r="U38" s="20">
        <v>4</v>
      </c>
      <c r="V38" s="20">
        <v>4</v>
      </c>
      <c r="W38" s="20">
        <v>4</v>
      </c>
      <c r="X38" s="20">
        <v>8</v>
      </c>
      <c r="Y38" s="20">
        <v>8</v>
      </c>
      <c r="Z38" s="20">
        <v>8</v>
      </c>
      <c r="AA38" s="20">
        <v>7</v>
      </c>
      <c r="AB38" s="28" t="s">
        <v>61</v>
      </c>
      <c r="AC38" s="33"/>
      <c r="AD38" s="31">
        <f t="shared" si="7"/>
        <v>103</v>
      </c>
    </row>
    <row r="39" spans="1:30" ht="38.25" x14ac:dyDescent="0.2">
      <c r="A39" s="3" t="s">
        <v>51</v>
      </c>
      <c r="B39" s="86" t="s">
        <v>42</v>
      </c>
      <c r="C39" s="87">
        <f>SUM(C40:C41)</f>
        <v>91</v>
      </c>
      <c r="D39" s="23">
        <v>0</v>
      </c>
      <c r="E39" s="23">
        <v>0</v>
      </c>
      <c r="F39" s="19">
        <f t="shared" ref="F39:AA39" si="10">SUM(F40:F41)</f>
        <v>4</v>
      </c>
      <c r="G39" s="19">
        <f t="shared" si="10"/>
        <v>4</v>
      </c>
      <c r="H39" s="19">
        <f t="shared" si="10"/>
        <v>4</v>
      </c>
      <c r="I39" s="19">
        <f t="shared" si="10"/>
        <v>4</v>
      </c>
      <c r="J39" s="19">
        <f t="shared" si="10"/>
        <v>4</v>
      </c>
      <c r="K39" s="19">
        <f t="shared" si="10"/>
        <v>4</v>
      </c>
      <c r="L39" s="19">
        <f t="shared" si="10"/>
        <v>4</v>
      </c>
      <c r="M39" s="19">
        <f t="shared" si="10"/>
        <v>4</v>
      </c>
      <c r="N39" s="19">
        <f t="shared" si="10"/>
        <v>4</v>
      </c>
      <c r="O39" s="19">
        <f t="shared" si="10"/>
        <v>4</v>
      </c>
      <c r="P39" s="19">
        <f t="shared" si="10"/>
        <v>4</v>
      </c>
      <c r="Q39" s="19">
        <f t="shared" si="10"/>
        <v>4</v>
      </c>
      <c r="R39" s="19">
        <f t="shared" si="10"/>
        <v>4</v>
      </c>
      <c r="S39" s="19">
        <f t="shared" si="10"/>
        <v>4</v>
      </c>
      <c r="T39" s="19">
        <f t="shared" si="10"/>
        <v>4</v>
      </c>
      <c r="U39" s="19">
        <f t="shared" si="10"/>
        <v>4</v>
      </c>
      <c r="V39" s="19">
        <f t="shared" si="10"/>
        <v>4</v>
      </c>
      <c r="W39" s="19">
        <f t="shared" si="10"/>
        <v>4</v>
      </c>
      <c r="X39" s="19">
        <f t="shared" si="10"/>
        <v>4</v>
      </c>
      <c r="Y39" s="19">
        <f t="shared" si="10"/>
        <v>4</v>
      </c>
      <c r="Z39" s="19">
        <f t="shared" si="10"/>
        <v>6</v>
      </c>
      <c r="AA39" s="19">
        <f t="shared" si="10"/>
        <v>5</v>
      </c>
      <c r="AB39" s="27"/>
      <c r="AC39" s="27"/>
      <c r="AD39" s="45">
        <f>SUM(AD40:AD41)</f>
        <v>91</v>
      </c>
    </row>
    <row r="40" spans="1:30" x14ac:dyDescent="0.2">
      <c r="A40" s="85" t="s">
        <v>43</v>
      </c>
      <c r="B40" s="88" t="s">
        <v>72</v>
      </c>
      <c r="C40" s="13">
        <v>49</v>
      </c>
      <c r="D40" s="24">
        <v>0</v>
      </c>
      <c r="E40" s="24">
        <v>0</v>
      </c>
      <c r="F40" s="15">
        <v>2</v>
      </c>
      <c r="G40" s="15">
        <v>2</v>
      </c>
      <c r="H40" s="15">
        <v>2</v>
      </c>
      <c r="I40" s="15">
        <v>2</v>
      </c>
      <c r="J40" s="15">
        <v>2</v>
      </c>
      <c r="K40" s="15">
        <v>2</v>
      </c>
      <c r="L40" s="15">
        <v>2</v>
      </c>
      <c r="M40" s="15">
        <v>2</v>
      </c>
      <c r="N40" s="15">
        <v>2</v>
      </c>
      <c r="O40" s="15">
        <v>2</v>
      </c>
      <c r="P40" s="15">
        <v>2</v>
      </c>
      <c r="Q40" s="15">
        <v>2</v>
      </c>
      <c r="R40" s="15">
        <v>2</v>
      </c>
      <c r="S40" s="15">
        <v>2</v>
      </c>
      <c r="T40" s="15">
        <v>2</v>
      </c>
      <c r="U40" s="15">
        <v>2</v>
      </c>
      <c r="V40" s="15">
        <v>2</v>
      </c>
      <c r="W40" s="15">
        <v>2</v>
      </c>
      <c r="X40" s="15">
        <v>2</v>
      </c>
      <c r="Y40" s="15">
        <v>2</v>
      </c>
      <c r="Z40" s="15">
        <v>4</v>
      </c>
      <c r="AA40" s="15">
        <v>5</v>
      </c>
      <c r="AB40" s="28" t="s">
        <v>61</v>
      </c>
      <c r="AC40" s="28"/>
      <c r="AD40" s="31">
        <f>SUM(F40:AC40)</f>
        <v>49</v>
      </c>
    </row>
    <row r="41" spans="1:30" x14ac:dyDescent="0.2">
      <c r="A41" s="85" t="s">
        <v>44</v>
      </c>
      <c r="B41" s="88" t="s">
        <v>73</v>
      </c>
      <c r="C41" s="13">
        <v>42</v>
      </c>
      <c r="D41" s="24">
        <v>0</v>
      </c>
      <c r="E41" s="24">
        <v>0</v>
      </c>
      <c r="F41" s="15">
        <v>2</v>
      </c>
      <c r="G41" s="15">
        <v>2</v>
      </c>
      <c r="H41" s="15">
        <v>2</v>
      </c>
      <c r="I41" s="15">
        <v>2</v>
      </c>
      <c r="J41" s="15">
        <v>2</v>
      </c>
      <c r="K41" s="15">
        <v>2</v>
      </c>
      <c r="L41" s="15">
        <v>2</v>
      </c>
      <c r="M41" s="15">
        <v>2</v>
      </c>
      <c r="N41" s="15">
        <v>2</v>
      </c>
      <c r="O41" s="15">
        <v>2</v>
      </c>
      <c r="P41" s="15">
        <v>2</v>
      </c>
      <c r="Q41" s="15">
        <v>2</v>
      </c>
      <c r="R41" s="15">
        <v>2</v>
      </c>
      <c r="S41" s="15">
        <v>2</v>
      </c>
      <c r="T41" s="15">
        <v>2</v>
      </c>
      <c r="U41" s="15">
        <v>2</v>
      </c>
      <c r="V41" s="15">
        <v>2</v>
      </c>
      <c r="W41" s="15">
        <v>2</v>
      </c>
      <c r="X41" s="15">
        <v>2</v>
      </c>
      <c r="Y41" s="15">
        <v>2</v>
      </c>
      <c r="Z41" s="15">
        <v>2</v>
      </c>
      <c r="AA41" s="21"/>
      <c r="AB41" s="28" t="s">
        <v>60</v>
      </c>
      <c r="AC41" s="28"/>
      <c r="AD41" s="31">
        <f>SUM(F41:AC41)</f>
        <v>42</v>
      </c>
    </row>
    <row r="42" spans="1:30" x14ac:dyDescent="0.2">
      <c r="C42" s="46">
        <f>SUM(C26)</f>
        <v>792</v>
      </c>
      <c r="F42" s="46">
        <f t="shared" ref="F42:AC42" si="11">SUM(F26)</f>
        <v>36</v>
      </c>
      <c r="G42" s="46">
        <f t="shared" si="11"/>
        <v>36</v>
      </c>
      <c r="H42" s="46">
        <f t="shared" si="11"/>
        <v>36</v>
      </c>
      <c r="I42" s="46">
        <f t="shared" si="11"/>
        <v>36</v>
      </c>
      <c r="J42" s="46">
        <f t="shared" si="11"/>
        <v>36</v>
      </c>
      <c r="K42" s="46">
        <f t="shared" si="11"/>
        <v>36</v>
      </c>
      <c r="L42" s="46">
        <f t="shared" si="11"/>
        <v>36</v>
      </c>
      <c r="M42" s="46">
        <f t="shared" si="11"/>
        <v>36</v>
      </c>
      <c r="N42" s="46">
        <f t="shared" si="11"/>
        <v>36</v>
      </c>
      <c r="O42" s="46">
        <f t="shared" si="11"/>
        <v>36</v>
      </c>
      <c r="P42" s="46">
        <f t="shared" si="11"/>
        <v>36</v>
      </c>
      <c r="Q42" s="46">
        <f t="shared" si="11"/>
        <v>36</v>
      </c>
      <c r="R42" s="46">
        <f t="shared" si="11"/>
        <v>36</v>
      </c>
      <c r="S42" s="46">
        <f t="shared" si="11"/>
        <v>36</v>
      </c>
      <c r="T42" s="46">
        <f t="shared" si="11"/>
        <v>36</v>
      </c>
      <c r="U42" s="46">
        <f t="shared" si="11"/>
        <v>36</v>
      </c>
      <c r="V42" s="46">
        <f t="shared" si="11"/>
        <v>36</v>
      </c>
      <c r="W42" s="46">
        <f t="shared" si="11"/>
        <v>36</v>
      </c>
      <c r="X42" s="46">
        <f t="shared" si="11"/>
        <v>36</v>
      </c>
      <c r="Y42" s="46">
        <f t="shared" si="11"/>
        <v>36</v>
      </c>
      <c r="Z42" s="46">
        <f t="shared" si="11"/>
        <v>36</v>
      </c>
      <c r="AA42" s="46">
        <f t="shared" si="11"/>
        <v>36</v>
      </c>
      <c r="AB42" s="46">
        <f t="shared" si="11"/>
        <v>0</v>
      </c>
      <c r="AC42" s="46">
        <f t="shared" si="11"/>
        <v>0</v>
      </c>
      <c r="AD42" s="31">
        <f>SUM(F42:AC42)</f>
        <v>792</v>
      </c>
    </row>
    <row r="43" spans="1:30" ht="15" customHeight="1" x14ac:dyDescent="0.2">
      <c r="X43" s="155"/>
      <c r="Y43" s="155"/>
      <c r="Z43" s="155"/>
      <c r="AA43" s="155"/>
      <c r="AB43" s="155"/>
      <c r="AC43" s="155"/>
    </row>
  </sheetData>
  <mergeCells count="14">
    <mergeCell ref="X43:AC43"/>
    <mergeCell ref="U24:X24"/>
    <mergeCell ref="Z24:AC24"/>
    <mergeCell ref="A2:T2"/>
    <mergeCell ref="A23:T23"/>
    <mergeCell ref="D24:G24"/>
    <mergeCell ref="H24:K24"/>
    <mergeCell ref="Q24:T24"/>
    <mergeCell ref="M24:P24"/>
    <mergeCell ref="D3:G3"/>
    <mergeCell ref="H3:K3"/>
    <mergeCell ref="L3:O3"/>
    <mergeCell ref="Q3:T3"/>
    <mergeCell ref="C22:F22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N54"/>
  <sheetViews>
    <sheetView topLeftCell="A32" zoomScale="110" zoomScaleNormal="110" workbookViewId="0">
      <selection activeCell="A27" sqref="A27:AD54"/>
    </sheetView>
  </sheetViews>
  <sheetFormatPr defaultRowHeight="12.75" x14ac:dyDescent="0.2"/>
  <cols>
    <col min="1" max="1" width="9.85546875" style="31" bestFit="1" customWidth="1"/>
    <col min="2" max="2" width="56.5703125" style="31" customWidth="1"/>
    <col min="3" max="3" width="4" style="31" bestFit="1" customWidth="1"/>
    <col min="4" max="5" width="3" style="38" bestFit="1" customWidth="1"/>
    <col min="6" max="11" width="3" style="31" bestFit="1" customWidth="1"/>
    <col min="12" max="12" width="4" style="31" bestFit="1" customWidth="1"/>
    <col min="13" max="15" width="3" style="31" bestFit="1" customWidth="1"/>
    <col min="16" max="16" width="4" style="31" bestFit="1" customWidth="1"/>
    <col min="17" max="20" width="3" style="31" bestFit="1" customWidth="1"/>
    <col min="21" max="21" width="3.28515625" style="31" bestFit="1" customWidth="1"/>
    <col min="22" max="24" width="3" style="31" bestFit="1" customWidth="1"/>
    <col min="25" max="25" width="4" style="31" bestFit="1" customWidth="1"/>
    <col min="26" max="28" width="3" style="31" bestFit="1" customWidth="1"/>
    <col min="29" max="29" width="3.7109375" style="38" bestFit="1" customWidth="1"/>
    <col min="30" max="30" width="4" style="31" bestFit="1" customWidth="1"/>
    <col min="31" max="34" width="4.85546875" style="31" customWidth="1"/>
    <col min="35" max="16384" width="9.140625" style="31"/>
  </cols>
  <sheetData>
    <row r="2" spans="1:40" x14ac:dyDescent="0.2">
      <c r="A2" s="158" t="s">
        <v>58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39"/>
      <c r="V2" s="39"/>
      <c r="W2" s="39"/>
      <c r="X2" s="39"/>
      <c r="Y2" s="39"/>
      <c r="Z2" s="39"/>
      <c r="AA2" s="39"/>
      <c r="AB2" s="39"/>
      <c r="AC2" s="34"/>
    </row>
    <row r="3" spans="1:40" x14ac:dyDescent="0.2">
      <c r="A3" s="159"/>
      <c r="B3" s="159"/>
      <c r="C3" s="159"/>
      <c r="D3" s="171" t="s">
        <v>13</v>
      </c>
      <c r="E3" s="172"/>
      <c r="F3" s="172"/>
      <c r="G3" s="173"/>
      <c r="H3" s="166" t="s">
        <v>14</v>
      </c>
      <c r="I3" s="166"/>
      <c r="J3" s="166"/>
      <c r="K3" s="166"/>
      <c r="L3" s="166" t="s">
        <v>15</v>
      </c>
      <c r="M3" s="166"/>
      <c r="N3" s="166"/>
      <c r="O3" s="166"/>
      <c r="P3" s="165" t="s">
        <v>46</v>
      </c>
      <c r="Q3" s="166" t="s">
        <v>16</v>
      </c>
      <c r="R3" s="166"/>
      <c r="S3" s="166"/>
      <c r="T3" s="166"/>
      <c r="U3" s="34"/>
      <c r="V3" s="34"/>
      <c r="W3" s="34"/>
      <c r="X3" s="34"/>
      <c r="Y3" s="34"/>
      <c r="Z3" s="34"/>
      <c r="AA3" s="34"/>
      <c r="AB3" s="34"/>
      <c r="AC3" s="34"/>
    </row>
    <row r="4" spans="1:40" x14ac:dyDescent="0.2">
      <c r="A4" s="30"/>
      <c r="B4" s="30"/>
      <c r="C4" s="30"/>
      <c r="D4" s="37">
        <v>37</v>
      </c>
      <c r="E4" s="37">
        <v>38</v>
      </c>
      <c r="F4" s="36">
        <v>39</v>
      </c>
      <c r="G4" s="36">
        <v>40</v>
      </c>
      <c r="H4" s="36">
        <v>41</v>
      </c>
      <c r="I4" s="36">
        <v>42</v>
      </c>
      <c r="J4" s="36">
        <v>43</v>
      </c>
      <c r="K4" s="36">
        <v>44</v>
      </c>
      <c r="L4" s="36">
        <v>45</v>
      </c>
      <c r="M4" s="36">
        <v>46</v>
      </c>
      <c r="N4" s="36">
        <v>47</v>
      </c>
      <c r="O4" s="36">
        <v>48</v>
      </c>
      <c r="P4" s="36">
        <v>49</v>
      </c>
      <c r="Q4" s="36">
        <v>50</v>
      </c>
      <c r="R4" s="36">
        <v>51</v>
      </c>
      <c r="S4" s="36">
        <v>52</v>
      </c>
      <c r="T4" s="37">
        <v>53</v>
      </c>
      <c r="U4" s="40"/>
      <c r="V4" s="40"/>
      <c r="W4" s="40"/>
      <c r="X4" s="40"/>
      <c r="Y4" s="40"/>
      <c r="Z4" s="40"/>
      <c r="AA4" s="40"/>
      <c r="AB4" s="40"/>
      <c r="AC4" s="40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</row>
    <row r="5" spans="1:40" ht="13.5" thickBot="1" x14ac:dyDescent="0.25">
      <c r="A5" s="9" t="s">
        <v>74</v>
      </c>
      <c r="B5" s="9" t="s">
        <v>75</v>
      </c>
      <c r="C5" s="9">
        <f>SUM(C6:C9)</f>
        <v>166</v>
      </c>
      <c r="D5" s="9">
        <f t="shared" ref="D5:T5" si="0">SUM(D6:D9)</f>
        <v>12</v>
      </c>
      <c r="E5" s="9">
        <f t="shared" si="0"/>
        <v>12</v>
      </c>
      <c r="F5" s="9">
        <f t="shared" si="0"/>
        <v>12</v>
      </c>
      <c r="G5" s="9">
        <f t="shared" si="0"/>
        <v>12</v>
      </c>
      <c r="H5" s="9">
        <f t="shared" si="0"/>
        <v>12</v>
      </c>
      <c r="I5" s="9">
        <f t="shared" si="0"/>
        <v>12</v>
      </c>
      <c r="J5" s="9">
        <f t="shared" si="0"/>
        <v>12</v>
      </c>
      <c r="K5" s="9">
        <f t="shared" si="0"/>
        <v>12</v>
      </c>
      <c r="L5" s="9">
        <f t="shared" si="0"/>
        <v>12</v>
      </c>
      <c r="M5" s="9">
        <f t="shared" si="0"/>
        <v>8</v>
      </c>
      <c r="N5" s="9">
        <f t="shared" si="0"/>
        <v>8</v>
      </c>
      <c r="O5" s="9">
        <f t="shared" si="0"/>
        <v>8</v>
      </c>
      <c r="P5" s="9">
        <f t="shared" si="0"/>
        <v>8</v>
      </c>
      <c r="Q5" s="9">
        <f t="shared" si="0"/>
        <v>8</v>
      </c>
      <c r="R5" s="9">
        <f t="shared" si="0"/>
        <v>6</v>
      </c>
      <c r="S5" s="9">
        <f t="shared" si="0"/>
        <v>6</v>
      </c>
      <c r="T5" s="9">
        <f t="shared" si="0"/>
        <v>6</v>
      </c>
      <c r="U5" s="26"/>
      <c r="V5" s="26"/>
      <c r="W5" s="26"/>
      <c r="X5" s="26"/>
      <c r="Y5" s="26"/>
      <c r="Z5" s="26"/>
      <c r="AA5" s="26"/>
      <c r="AB5" s="26"/>
      <c r="AC5" s="26"/>
      <c r="AD5" s="42">
        <f>SUM(D5:AC5)</f>
        <v>166</v>
      </c>
    </row>
    <row r="6" spans="1:40" x14ac:dyDescent="0.2">
      <c r="A6" s="94" t="s">
        <v>76</v>
      </c>
      <c r="B6" s="95" t="s">
        <v>77</v>
      </c>
      <c r="C6" s="1">
        <v>48</v>
      </c>
      <c r="D6" s="20">
        <v>4</v>
      </c>
      <c r="E6" s="20">
        <v>4</v>
      </c>
      <c r="F6" s="20">
        <v>4</v>
      </c>
      <c r="G6" s="20">
        <v>4</v>
      </c>
      <c r="H6" s="20">
        <v>4</v>
      </c>
      <c r="I6" s="20">
        <v>4</v>
      </c>
      <c r="J6" s="20">
        <v>4</v>
      </c>
      <c r="K6" s="20">
        <v>2</v>
      </c>
      <c r="L6" s="20">
        <v>2</v>
      </c>
      <c r="M6" s="20">
        <v>2</v>
      </c>
      <c r="N6" s="20">
        <v>2</v>
      </c>
      <c r="O6" s="20">
        <v>2</v>
      </c>
      <c r="P6" s="20">
        <v>2</v>
      </c>
      <c r="Q6" s="20">
        <v>2</v>
      </c>
      <c r="R6" s="20">
        <v>2</v>
      </c>
      <c r="S6" s="20">
        <v>2</v>
      </c>
      <c r="T6" s="20">
        <v>2</v>
      </c>
      <c r="U6" s="22" t="s">
        <v>61</v>
      </c>
      <c r="V6" s="22"/>
      <c r="W6" s="22"/>
      <c r="X6" s="22"/>
      <c r="Y6" s="22"/>
      <c r="Z6" s="22"/>
      <c r="AA6" s="22"/>
      <c r="AB6" s="22"/>
      <c r="AC6" s="22"/>
      <c r="AD6" s="31">
        <f t="shared" ref="AD6:AD9" si="1">SUM(D6:T6)</f>
        <v>48</v>
      </c>
    </row>
    <row r="7" spans="1:40" x14ac:dyDescent="0.2">
      <c r="A7" s="96" t="s">
        <v>78</v>
      </c>
      <c r="B7" s="97" t="s">
        <v>5</v>
      </c>
      <c r="C7" s="1">
        <v>48</v>
      </c>
      <c r="D7" s="20">
        <v>2</v>
      </c>
      <c r="E7" s="20">
        <v>2</v>
      </c>
      <c r="F7" s="20">
        <v>2</v>
      </c>
      <c r="G7" s="20">
        <v>2</v>
      </c>
      <c r="H7" s="20">
        <v>2</v>
      </c>
      <c r="I7" s="20">
        <v>2</v>
      </c>
      <c r="J7" s="20">
        <v>2</v>
      </c>
      <c r="K7" s="20">
        <v>4</v>
      </c>
      <c r="L7" s="20">
        <v>4</v>
      </c>
      <c r="M7" s="20">
        <v>4</v>
      </c>
      <c r="N7" s="20">
        <v>4</v>
      </c>
      <c r="O7" s="20">
        <v>4</v>
      </c>
      <c r="P7" s="20">
        <v>4</v>
      </c>
      <c r="Q7" s="20">
        <v>4</v>
      </c>
      <c r="R7" s="20">
        <v>2</v>
      </c>
      <c r="S7" s="20">
        <v>2</v>
      </c>
      <c r="T7" s="20">
        <v>2</v>
      </c>
      <c r="U7" s="22" t="s">
        <v>61</v>
      </c>
      <c r="V7" s="22"/>
      <c r="W7" s="22"/>
      <c r="X7" s="22"/>
      <c r="Y7" s="22"/>
      <c r="Z7" s="22"/>
      <c r="AA7" s="22"/>
      <c r="AB7" s="22"/>
      <c r="AC7" s="22"/>
      <c r="AD7" s="31">
        <f t="shared" si="1"/>
        <v>48</v>
      </c>
    </row>
    <row r="8" spans="1:40" x14ac:dyDescent="0.2">
      <c r="A8" s="96" t="s">
        <v>79</v>
      </c>
      <c r="B8" s="97" t="s">
        <v>6</v>
      </c>
      <c r="C8" s="1">
        <v>34</v>
      </c>
      <c r="D8" s="20">
        <v>2</v>
      </c>
      <c r="E8" s="20">
        <v>2</v>
      </c>
      <c r="F8" s="20">
        <v>2</v>
      </c>
      <c r="G8" s="20">
        <v>2</v>
      </c>
      <c r="H8" s="20">
        <v>2</v>
      </c>
      <c r="I8" s="20">
        <v>2</v>
      </c>
      <c r="J8" s="20">
        <v>2</v>
      </c>
      <c r="K8" s="20">
        <v>2</v>
      </c>
      <c r="L8" s="20">
        <v>2</v>
      </c>
      <c r="M8" s="20">
        <v>2</v>
      </c>
      <c r="N8" s="20">
        <v>2</v>
      </c>
      <c r="O8" s="20">
        <v>2</v>
      </c>
      <c r="P8" s="20">
        <v>2</v>
      </c>
      <c r="Q8" s="20">
        <v>2</v>
      </c>
      <c r="R8" s="20">
        <v>2</v>
      </c>
      <c r="S8" s="20">
        <v>2</v>
      </c>
      <c r="T8" s="20">
        <v>2</v>
      </c>
      <c r="U8" s="22" t="s">
        <v>45</v>
      </c>
      <c r="V8" s="22"/>
      <c r="W8" s="22"/>
      <c r="X8" s="22"/>
      <c r="Y8" s="22"/>
      <c r="Z8" s="22"/>
      <c r="AA8" s="22"/>
      <c r="AB8" s="22"/>
      <c r="AC8" s="22"/>
      <c r="AD8" s="31">
        <f t="shared" si="1"/>
        <v>34</v>
      </c>
    </row>
    <row r="9" spans="1:40" ht="13.5" thickBot="1" x14ac:dyDescent="0.25">
      <c r="A9" s="98" t="s">
        <v>80</v>
      </c>
      <c r="B9" s="97" t="s">
        <v>81</v>
      </c>
      <c r="C9" s="2">
        <v>36</v>
      </c>
      <c r="D9" s="20">
        <v>4</v>
      </c>
      <c r="E9" s="20">
        <v>4</v>
      </c>
      <c r="F9" s="20">
        <v>4</v>
      </c>
      <c r="G9" s="20">
        <v>4</v>
      </c>
      <c r="H9" s="20">
        <v>4</v>
      </c>
      <c r="I9" s="20">
        <v>4</v>
      </c>
      <c r="J9" s="20">
        <v>4</v>
      </c>
      <c r="K9" s="20">
        <v>4</v>
      </c>
      <c r="L9" s="20">
        <v>4</v>
      </c>
      <c r="M9" s="20"/>
      <c r="N9" s="20"/>
      <c r="O9" s="20"/>
      <c r="P9" s="20"/>
      <c r="Q9" s="20"/>
      <c r="R9" s="20"/>
      <c r="S9" s="20"/>
      <c r="T9" s="20"/>
      <c r="U9" s="22" t="s">
        <v>61</v>
      </c>
      <c r="V9" s="22"/>
      <c r="W9" s="22"/>
      <c r="X9" s="22"/>
      <c r="Y9" s="22"/>
      <c r="Z9" s="22"/>
      <c r="AA9" s="22"/>
      <c r="AB9" s="22"/>
      <c r="AC9" s="22"/>
      <c r="AD9" s="31">
        <f t="shared" si="1"/>
        <v>36</v>
      </c>
    </row>
    <row r="10" spans="1:40" x14ac:dyDescent="0.2">
      <c r="A10" s="9" t="s">
        <v>82</v>
      </c>
      <c r="B10" s="99" t="s">
        <v>83</v>
      </c>
      <c r="C10" s="47">
        <f>SUM(C11)</f>
        <v>34</v>
      </c>
      <c r="D10" s="18">
        <f t="shared" ref="D10:T10" si="2">SUM(D11:D11)</f>
        <v>2</v>
      </c>
      <c r="E10" s="18">
        <f t="shared" si="2"/>
        <v>2</v>
      </c>
      <c r="F10" s="18">
        <f t="shared" si="2"/>
        <v>2</v>
      </c>
      <c r="G10" s="18">
        <f t="shared" si="2"/>
        <v>2</v>
      </c>
      <c r="H10" s="18">
        <f t="shared" si="2"/>
        <v>2</v>
      </c>
      <c r="I10" s="18">
        <f t="shared" si="2"/>
        <v>2</v>
      </c>
      <c r="J10" s="18">
        <f t="shared" si="2"/>
        <v>2</v>
      </c>
      <c r="K10" s="18">
        <f t="shared" si="2"/>
        <v>2</v>
      </c>
      <c r="L10" s="18">
        <f t="shared" si="2"/>
        <v>2</v>
      </c>
      <c r="M10" s="18">
        <f t="shared" si="2"/>
        <v>2</v>
      </c>
      <c r="N10" s="18">
        <f t="shared" si="2"/>
        <v>2</v>
      </c>
      <c r="O10" s="18">
        <f t="shared" si="2"/>
        <v>2</v>
      </c>
      <c r="P10" s="18">
        <f t="shared" si="2"/>
        <v>2</v>
      </c>
      <c r="Q10" s="18">
        <f t="shared" si="2"/>
        <v>2</v>
      </c>
      <c r="R10" s="18">
        <f t="shared" si="2"/>
        <v>2</v>
      </c>
      <c r="S10" s="18">
        <f t="shared" si="2"/>
        <v>2</v>
      </c>
      <c r="T10" s="18">
        <f t="shared" si="2"/>
        <v>2</v>
      </c>
      <c r="U10" s="26"/>
      <c r="V10" s="26"/>
      <c r="W10" s="26"/>
      <c r="X10" s="26"/>
      <c r="Y10" s="26"/>
      <c r="Z10" s="26"/>
      <c r="AA10" s="26"/>
      <c r="AB10" s="26"/>
      <c r="AC10" s="26"/>
      <c r="AD10" s="42">
        <f>SUM(AD11:AD11)</f>
        <v>34</v>
      </c>
    </row>
    <row r="11" spans="1:40" ht="15" x14ac:dyDescent="0.2">
      <c r="A11" s="1" t="s">
        <v>84</v>
      </c>
      <c r="B11" s="5" t="s">
        <v>85</v>
      </c>
      <c r="C11" s="13">
        <v>34</v>
      </c>
      <c r="D11" s="20">
        <v>2</v>
      </c>
      <c r="E11" s="20">
        <v>2</v>
      </c>
      <c r="F11" s="15">
        <v>2</v>
      </c>
      <c r="G11" s="15">
        <v>2</v>
      </c>
      <c r="H11" s="20">
        <v>2</v>
      </c>
      <c r="I11" s="20">
        <v>2</v>
      </c>
      <c r="J11" s="20">
        <v>2</v>
      </c>
      <c r="K11" s="20">
        <v>2</v>
      </c>
      <c r="L11" s="20">
        <v>2</v>
      </c>
      <c r="M11" s="20">
        <v>2</v>
      </c>
      <c r="N11" s="20">
        <v>2</v>
      </c>
      <c r="O11" s="20">
        <v>2</v>
      </c>
      <c r="P11" s="20">
        <v>2</v>
      </c>
      <c r="Q11" s="20">
        <v>2</v>
      </c>
      <c r="R11" s="20">
        <v>2</v>
      </c>
      <c r="S11" s="20">
        <v>2</v>
      </c>
      <c r="T11" s="20">
        <v>2</v>
      </c>
      <c r="U11" s="22"/>
      <c r="V11" s="63"/>
      <c r="W11" s="22"/>
      <c r="X11" s="22"/>
      <c r="Y11" s="22"/>
      <c r="Z11" s="22"/>
      <c r="AA11" s="22"/>
      <c r="AB11" s="22"/>
      <c r="AC11" s="22"/>
      <c r="AD11" s="31">
        <f>SUM(D11:T11)</f>
        <v>34</v>
      </c>
    </row>
    <row r="12" spans="1:40" x14ac:dyDescent="0.2">
      <c r="A12" s="9" t="s">
        <v>8</v>
      </c>
      <c r="B12" s="99" t="s">
        <v>9</v>
      </c>
      <c r="C12" s="47">
        <f t="shared" ref="C12:S12" si="3">SUM(C13:C18)</f>
        <v>306</v>
      </c>
      <c r="D12" s="18">
        <f t="shared" si="3"/>
        <v>18</v>
      </c>
      <c r="E12" s="18">
        <f t="shared" si="3"/>
        <v>18</v>
      </c>
      <c r="F12" s="18">
        <f t="shared" si="3"/>
        <v>18</v>
      </c>
      <c r="G12" s="18">
        <f t="shared" si="3"/>
        <v>18</v>
      </c>
      <c r="H12" s="18">
        <f t="shared" si="3"/>
        <v>18</v>
      </c>
      <c r="I12" s="18">
        <f t="shared" si="3"/>
        <v>18</v>
      </c>
      <c r="J12" s="18">
        <f t="shared" si="3"/>
        <v>18</v>
      </c>
      <c r="K12" s="18">
        <f t="shared" si="3"/>
        <v>18</v>
      </c>
      <c r="L12" s="18">
        <f t="shared" si="3"/>
        <v>18</v>
      </c>
      <c r="M12" s="18">
        <f t="shared" si="3"/>
        <v>22</v>
      </c>
      <c r="N12" s="18">
        <f t="shared" si="3"/>
        <v>20</v>
      </c>
      <c r="O12" s="18">
        <f t="shared" si="3"/>
        <v>16</v>
      </c>
      <c r="P12" s="18">
        <f t="shared" si="3"/>
        <v>16</v>
      </c>
      <c r="Q12" s="18">
        <f t="shared" si="3"/>
        <v>16</v>
      </c>
      <c r="R12" s="18">
        <f t="shared" si="3"/>
        <v>18</v>
      </c>
      <c r="S12" s="18">
        <f t="shared" si="3"/>
        <v>18</v>
      </c>
      <c r="T12" s="18">
        <f t="shared" ref="T12" si="4">SUM(T13:T18)</f>
        <v>18</v>
      </c>
      <c r="U12" s="26"/>
      <c r="V12" s="26"/>
      <c r="W12" s="26"/>
      <c r="X12" s="26"/>
      <c r="Y12" s="26"/>
      <c r="Z12" s="26"/>
      <c r="AA12" s="26"/>
      <c r="AB12" s="26"/>
      <c r="AC12" s="26"/>
      <c r="AD12" s="42">
        <f>SUM(AD13:AD18)</f>
        <v>306</v>
      </c>
    </row>
    <row r="13" spans="1:40" x14ac:dyDescent="0.2">
      <c r="A13" s="1" t="s">
        <v>86</v>
      </c>
      <c r="B13" s="100" t="s">
        <v>90</v>
      </c>
      <c r="C13" s="13">
        <v>68</v>
      </c>
      <c r="D13" s="20">
        <v>4</v>
      </c>
      <c r="E13" s="20">
        <v>4</v>
      </c>
      <c r="F13" s="15">
        <v>4</v>
      </c>
      <c r="G13" s="15">
        <v>4</v>
      </c>
      <c r="H13" s="20">
        <v>4</v>
      </c>
      <c r="I13" s="20">
        <v>4</v>
      </c>
      <c r="J13" s="20">
        <v>4</v>
      </c>
      <c r="K13" s="20">
        <v>4</v>
      </c>
      <c r="L13" s="20">
        <v>4</v>
      </c>
      <c r="M13" s="20">
        <v>4</v>
      </c>
      <c r="N13" s="20">
        <v>4</v>
      </c>
      <c r="O13" s="20">
        <v>4</v>
      </c>
      <c r="P13" s="20">
        <v>4</v>
      </c>
      <c r="Q13" s="20">
        <v>4</v>
      </c>
      <c r="R13" s="20">
        <v>4</v>
      </c>
      <c r="S13" s="20">
        <v>4</v>
      </c>
      <c r="T13" s="20">
        <v>4</v>
      </c>
      <c r="U13" s="22"/>
      <c r="V13" s="22"/>
      <c r="W13" s="22"/>
      <c r="X13" s="22"/>
      <c r="Y13" s="22"/>
      <c r="Z13" s="22"/>
      <c r="AA13" s="22"/>
      <c r="AB13" s="22"/>
      <c r="AC13" s="22"/>
      <c r="AD13" s="31">
        <f t="shared" ref="AD13:AD23" si="5">SUM(D13:T13)</f>
        <v>68</v>
      </c>
    </row>
    <row r="14" spans="1:40" x14ac:dyDescent="0.2">
      <c r="A14" s="1" t="s">
        <v>87</v>
      </c>
      <c r="B14" s="101" t="s">
        <v>91</v>
      </c>
      <c r="C14" s="13">
        <v>34</v>
      </c>
      <c r="D14" s="20">
        <v>2</v>
      </c>
      <c r="E14" s="20">
        <v>2</v>
      </c>
      <c r="F14" s="20">
        <v>2</v>
      </c>
      <c r="G14" s="20">
        <v>2</v>
      </c>
      <c r="H14" s="20">
        <v>2</v>
      </c>
      <c r="I14" s="20">
        <v>2</v>
      </c>
      <c r="J14" s="20">
        <v>2</v>
      </c>
      <c r="K14" s="20">
        <v>2</v>
      </c>
      <c r="L14" s="20">
        <v>2</v>
      </c>
      <c r="M14" s="20">
        <v>2</v>
      </c>
      <c r="N14" s="20">
        <v>2</v>
      </c>
      <c r="O14" s="20">
        <v>2</v>
      </c>
      <c r="P14" s="20">
        <v>2</v>
      </c>
      <c r="Q14" s="20">
        <v>2</v>
      </c>
      <c r="R14" s="20">
        <v>2</v>
      </c>
      <c r="S14" s="20">
        <v>2</v>
      </c>
      <c r="T14" s="20">
        <v>2</v>
      </c>
      <c r="U14" s="22"/>
      <c r="V14" s="22"/>
      <c r="W14" s="22"/>
      <c r="X14" s="22"/>
      <c r="Y14" s="22"/>
      <c r="Z14" s="22"/>
      <c r="AA14" s="22"/>
      <c r="AB14" s="22"/>
      <c r="AC14" s="22"/>
      <c r="AD14" s="31">
        <f t="shared" si="5"/>
        <v>34</v>
      </c>
    </row>
    <row r="15" spans="1:40" x14ac:dyDescent="0.2">
      <c r="A15" s="1" t="s">
        <v>89</v>
      </c>
      <c r="B15" s="101" t="s">
        <v>93</v>
      </c>
      <c r="C15" s="13">
        <v>66</v>
      </c>
      <c r="D15" s="20">
        <v>4</v>
      </c>
      <c r="E15" s="20">
        <v>4</v>
      </c>
      <c r="F15" s="20">
        <v>4</v>
      </c>
      <c r="G15" s="20">
        <v>4</v>
      </c>
      <c r="H15" s="20">
        <v>4</v>
      </c>
      <c r="I15" s="20">
        <v>4</v>
      </c>
      <c r="J15" s="20">
        <v>4</v>
      </c>
      <c r="K15" s="20">
        <v>4</v>
      </c>
      <c r="L15" s="20">
        <v>4</v>
      </c>
      <c r="M15" s="20">
        <v>4</v>
      </c>
      <c r="N15" s="20">
        <v>4</v>
      </c>
      <c r="O15" s="20">
        <v>4</v>
      </c>
      <c r="P15" s="20">
        <v>4</v>
      </c>
      <c r="Q15" s="20">
        <v>4</v>
      </c>
      <c r="R15" s="20">
        <v>4</v>
      </c>
      <c r="S15" s="20">
        <v>4</v>
      </c>
      <c r="T15" s="20">
        <v>2</v>
      </c>
      <c r="U15" s="22" t="s">
        <v>61</v>
      </c>
      <c r="V15" s="22"/>
      <c r="W15" s="22"/>
      <c r="X15" s="22"/>
      <c r="Y15" s="22"/>
      <c r="Z15" s="22"/>
      <c r="AA15" s="22"/>
      <c r="AB15" s="22"/>
      <c r="AC15" s="22"/>
      <c r="AD15" s="31">
        <f t="shared" si="5"/>
        <v>66</v>
      </c>
    </row>
    <row r="16" spans="1:40" ht="38.25" x14ac:dyDescent="0.2">
      <c r="A16" s="1" t="s">
        <v>95</v>
      </c>
      <c r="B16" s="101" t="s">
        <v>94</v>
      </c>
      <c r="C16" s="13">
        <v>68</v>
      </c>
      <c r="D16" s="20">
        <v>4</v>
      </c>
      <c r="E16" s="20">
        <v>4</v>
      </c>
      <c r="F16" s="20">
        <v>4</v>
      </c>
      <c r="G16" s="20">
        <v>4</v>
      </c>
      <c r="H16" s="20">
        <v>4</v>
      </c>
      <c r="I16" s="20">
        <v>4</v>
      </c>
      <c r="J16" s="20">
        <v>4</v>
      </c>
      <c r="K16" s="20">
        <v>4</v>
      </c>
      <c r="L16" s="20">
        <v>4</v>
      </c>
      <c r="M16" s="20">
        <v>4</v>
      </c>
      <c r="N16" s="20">
        <v>4</v>
      </c>
      <c r="O16" s="20">
        <v>4</v>
      </c>
      <c r="P16" s="20">
        <v>4</v>
      </c>
      <c r="Q16" s="20">
        <v>4</v>
      </c>
      <c r="R16" s="20">
        <v>4</v>
      </c>
      <c r="S16" s="20">
        <v>4</v>
      </c>
      <c r="T16" s="20">
        <v>4</v>
      </c>
      <c r="U16" s="22"/>
      <c r="V16" s="22"/>
      <c r="W16" s="22"/>
      <c r="X16" s="22"/>
      <c r="Y16" s="22"/>
      <c r="Z16" s="22"/>
      <c r="AA16" s="22"/>
      <c r="AB16" s="22"/>
      <c r="AC16" s="22"/>
      <c r="AD16" s="31">
        <f t="shared" si="5"/>
        <v>68</v>
      </c>
    </row>
    <row r="17" spans="1:30" x14ac:dyDescent="0.2">
      <c r="A17" s="1" t="s">
        <v>98</v>
      </c>
      <c r="B17" s="101" t="s">
        <v>96</v>
      </c>
      <c r="C17" s="13">
        <v>32</v>
      </c>
      <c r="D17" s="20">
        <v>4</v>
      </c>
      <c r="E17" s="20">
        <v>4</v>
      </c>
      <c r="F17" s="20">
        <v>4</v>
      </c>
      <c r="G17" s="20">
        <v>4</v>
      </c>
      <c r="H17" s="20">
        <v>4</v>
      </c>
      <c r="I17" s="20">
        <v>4</v>
      </c>
      <c r="J17" s="20">
        <v>4</v>
      </c>
      <c r="K17" s="20">
        <v>4</v>
      </c>
      <c r="L17" s="21"/>
      <c r="M17" s="21"/>
      <c r="N17" s="21"/>
      <c r="O17" s="21"/>
      <c r="P17" s="21"/>
      <c r="Q17" s="21"/>
      <c r="R17" s="21"/>
      <c r="S17" s="21"/>
      <c r="T17" s="21"/>
      <c r="U17" s="22"/>
      <c r="V17" s="22"/>
      <c r="W17" s="22"/>
      <c r="X17" s="22"/>
      <c r="Y17" s="22"/>
      <c r="Z17" s="22"/>
      <c r="AA17" s="22"/>
      <c r="AB17" s="22"/>
      <c r="AC17" s="22"/>
      <c r="AD17" s="31">
        <f t="shared" si="5"/>
        <v>32</v>
      </c>
    </row>
    <row r="18" spans="1:30" x14ac:dyDescent="0.2">
      <c r="A18" s="1" t="s">
        <v>99</v>
      </c>
      <c r="B18" s="101" t="s">
        <v>97</v>
      </c>
      <c r="C18" s="13">
        <v>38</v>
      </c>
      <c r="D18" s="21"/>
      <c r="E18" s="21"/>
      <c r="F18" s="21"/>
      <c r="G18" s="21"/>
      <c r="H18" s="21"/>
      <c r="I18" s="21"/>
      <c r="J18" s="21"/>
      <c r="K18" s="21"/>
      <c r="L18" s="20">
        <v>4</v>
      </c>
      <c r="M18" s="20">
        <v>8</v>
      </c>
      <c r="N18" s="20">
        <v>6</v>
      </c>
      <c r="O18" s="20">
        <v>2</v>
      </c>
      <c r="P18" s="20">
        <v>2</v>
      </c>
      <c r="Q18" s="20">
        <v>2</v>
      </c>
      <c r="R18" s="20">
        <v>4</v>
      </c>
      <c r="S18" s="20">
        <v>4</v>
      </c>
      <c r="T18" s="20">
        <v>6</v>
      </c>
      <c r="U18" s="22" t="s">
        <v>61</v>
      </c>
      <c r="V18" s="22"/>
      <c r="W18" s="22"/>
      <c r="X18" s="22"/>
      <c r="Y18" s="22"/>
      <c r="Z18" s="22"/>
      <c r="AA18" s="22"/>
      <c r="AB18" s="22"/>
      <c r="AC18" s="22"/>
      <c r="AD18" s="31">
        <f t="shared" si="5"/>
        <v>38</v>
      </c>
    </row>
    <row r="19" spans="1:30" x14ac:dyDescent="0.2">
      <c r="A19" s="18" t="s">
        <v>57</v>
      </c>
      <c r="B19" s="18" t="s">
        <v>10</v>
      </c>
      <c r="C19" s="16">
        <f t="shared" ref="C19:T20" si="6">SUM(C20)</f>
        <v>106</v>
      </c>
      <c r="D19" s="18">
        <f t="shared" si="6"/>
        <v>4</v>
      </c>
      <c r="E19" s="18">
        <f t="shared" si="6"/>
        <v>4</v>
      </c>
      <c r="F19" s="18">
        <f t="shared" si="6"/>
        <v>4</v>
      </c>
      <c r="G19" s="18">
        <f t="shared" si="6"/>
        <v>4</v>
      </c>
      <c r="H19" s="18">
        <f t="shared" si="6"/>
        <v>4</v>
      </c>
      <c r="I19" s="18">
        <f t="shared" si="6"/>
        <v>4</v>
      </c>
      <c r="J19" s="18">
        <f t="shared" si="6"/>
        <v>4</v>
      </c>
      <c r="K19" s="18">
        <f t="shared" si="6"/>
        <v>4</v>
      </c>
      <c r="L19" s="18">
        <f t="shared" si="6"/>
        <v>4</v>
      </c>
      <c r="M19" s="18">
        <f t="shared" si="6"/>
        <v>4</v>
      </c>
      <c r="N19" s="18">
        <f t="shared" si="6"/>
        <v>6</v>
      </c>
      <c r="O19" s="18">
        <f t="shared" si="6"/>
        <v>10</v>
      </c>
      <c r="P19" s="18">
        <f t="shared" si="6"/>
        <v>10</v>
      </c>
      <c r="Q19" s="18">
        <f t="shared" si="6"/>
        <v>10</v>
      </c>
      <c r="R19" s="18">
        <f t="shared" si="6"/>
        <v>10</v>
      </c>
      <c r="S19" s="18">
        <f t="shared" si="6"/>
        <v>10</v>
      </c>
      <c r="T19" s="18">
        <f t="shared" si="6"/>
        <v>10</v>
      </c>
      <c r="U19" s="22"/>
      <c r="V19" s="22"/>
      <c r="W19" s="22"/>
      <c r="X19" s="22"/>
      <c r="Y19" s="22"/>
      <c r="Z19" s="22"/>
      <c r="AA19" s="22"/>
      <c r="AB19" s="22"/>
      <c r="AC19" s="22"/>
      <c r="AD19" s="42">
        <f t="shared" si="5"/>
        <v>106</v>
      </c>
    </row>
    <row r="20" spans="1:30" ht="13.5" thickBot="1" x14ac:dyDescent="0.25">
      <c r="A20" s="18" t="s">
        <v>11</v>
      </c>
      <c r="B20" s="18" t="s">
        <v>12</v>
      </c>
      <c r="C20" s="16">
        <f>SUM(C21)</f>
        <v>106</v>
      </c>
      <c r="D20" s="16">
        <f t="shared" si="6"/>
        <v>4</v>
      </c>
      <c r="E20" s="16">
        <f t="shared" si="6"/>
        <v>4</v>
      </c>
      <c r="F20" s="16">
        <f t="shared" si="6"/>
        <v>4</v>
      </c>
      <c r="G20" s="16">
        <f t="shared" si="6"/>
        <v>4</v>
      </c>
      <c r="H20" s="16">
        <f t="shared" si="6"/>
        <v>4</v>
      </c>
      <c r="I20" s="16">
        <f t="shared" si="6"/>
        <v>4</v>
      </c>
      <c r="J20" s="16">
        <f t="shared" si="6"/>
        <v>4</v>
      </c>
      <c r="K20" s="16">
        <f t="shared" si="6"/>
        <v>4</v>
      </c>
      <c r="L20" s="16">
        <f t="shared" si="6"/>
        <v>4</v>
      </c>
      <c r="M20" s="16">
        <f t="shared" si="6"/>
        <v>4</v>
      </c>
      <c r="N20" s="16">
        <f t="shared" si="6"/>
        <v>6</v>
      </c>
      <c r="O20" s="16">
        <f t="shared" si="6"/>
        <v>10</v>
      </c>
      <c r="P20" s="16">
        <f t="shared" si="6"/>
        <v>10</v>
      </c>
      <c r="Q20" s="16">
        <f t="shared" si="6"/>
        <v>10</v>
      </c>
      <c r="R20" s="16">
        <f t="shared" si="6"/>
        <v>10</v>
      </c>
      <c r="S20" s="16">
        <f t="shared" si="6"/>
        <v>10</v>
      </c>
      <c r="T20" s="16">
        <f t="shared" si="6"/>
        <v>10</v>
      </c>
      <c r="U20" s="22"/>
      <c r="V20" s="22"/>
      <c r="W20" s="22"/>
      <c r="X20" s="22"/>
      <c r="Y20" s="22"/>
      <c r="Z20" s="22"/>
      <c r="AA20" s="22"/>
      <c r="AB20" s="22"/>
      <c r="AC20" s="22"/>
      <c r="AD20" s="42">
        <f>SUM(D20:T20)</f>
        <v>106</v>
      </c>
    </row>
    <row r="21" spans="1:30" ht="26.25" thickBot="1" x14ac:dyDescent="0.25">
      <c r="A21" s="103" t="s">
        <v>100</v>
      </c>
      <c r="B21" s="102" t="s">
        <v>101</v>
      </c>
      <c r="C21" s="17">
        <f t="shared" ref="C21:T21" si="7">SUM(C22:C23)</f>
        <v>106</v>
      </c>
      <c r="D21" s="17">
        <f t="shared" si="7"/>
        <v>4</v>
      </c>
      <c r="E21" s="17">
        <f t="shared" si="7"/>
        <v>4</v>
      </c>
      <c r="F21" s="17">
        <f t="shared" si="7"/>
        <v>4</v>
      </c>
      <c r="G21" s="17">
        <f t="shared" si="7"/>
        <v>4</v>
      </c>
      <c r="H21" s="17">
        <f t="shared" si="7"/>
        <v>4</v>
      </c>
      <c r="I21" s="17">
        <f t="shared" si="7"/>
        <v>4</v>
      </c>
      <c r="J21" s="17">
        <f t="shared" si="7"/>
        <v>4</v>
      </c>
      <c r="K21" s="17">
        <f t="shared" si="7"/>
        <v>4</v>
      </c>
      <c r="L21" s="17">
        <f t="shared" si="7"/>
        <v>4</v>
      </c>
      <c r="M21" s="17">
        <f t="shared" si="7"/>
        <v>4</v>
      </c>
      <c r="N21" s="17">
        <f t="shared" si="7"/>
        <v>6</v>
      </c>
      <c r="O21" s="17">
        <f t="shared" si="7"/>
        <v>10</v>
      </c>
      <c r="P21" s="17">
        <f t="shared" si="7"/>
        <v>10</v>
      </c>
      <c r="Q21" s="17">
        <f t="shared" si="7"/>
        <v>10</v>
      </c>
      <c r="R21" s="17">
        <f t="shared" si="7"/>
        <v>10</v>
      </c>
      <c r="S21" s="17">
        <f t="shared" si="7"/>
        <v>10</v>
      </c>
      <c r="T21" s="17">
        <f t="shared" si="7"/>
        <v>10</v>
      </c>
      <c r="U21" s="22"/>
      <c r="V21" s="22"/>
      <c r="W21" s="22"/>
      <c r="X21" s="22"/>
      <c r="Y21" s="22"/>
      <c r="Z21" s="22"/>
      <c r="AA21" s="22"/>
      <c r="AB21" s="22"/>
      <c r="AC21" s="22"/>
      <c r="AD21" s="31">
        <f t="shared" si="5"/>
        <v>106</v>
      </c>
    </row>
    <row r="22" spans="1:30" x14ac:dyDescent="0.2">
      <c r="A22" s="104" t="s">
        <v>102</v>
      </c>
      <c r="B22" s="105" t="s">
        <v>103</v>
      </c>
      <c r="C22" s="7">
        <v>70</v>
      </c>
      <c r="D22" s="20">
        <v>4</v>
      </c>
      <c r="E22" s="20">
        <v>4</v>
      </c>
      <c r="F22" s="20">
        <v>4</v>
      </c>
      <c r="G22" s="20">
        <v>4</v>
      </c>
      <c r="H22" s="20">
        <v>4</v>
      </c>
      <c r="I22" s="20">
        <v>4</v>
      </c>
      <c r="J22" s="20">
        <v>4</v>
      </c>
      <c r="K22" s="20">
        <v>4</v>
      </c>
      <c r="L22" s="20">
        <v>4</v>
      </c>
      <c r="M22" s="20">
        <v>4</v>
      </c>
      <c r="N22" s="20">
        <v>6</v>
      </c>
      <c r="O22" s="20">
        <v>4</v>
      </c>
      <c r="P22" s="20">
        <v>4</v>
      </c>
      <c r="Q22" s="20">
        <v>4</v>
      </c>
      <c r="R22" s="20">
        <v>4</v>
      </c>
      <c r="S22" s="20">
        <v>4</v>
      </c>
      <c r="T22" s="20">
        <v>4</v>
      </c>
      <c r="U22" s="22"/>
      <c r="V22" s="22"/>
      <c r="W22" s="22"/>
      <c r="X22" s="22"/>
      <c r="Y22" s="22"/>
      <c r="Z22" s="22"/>
      <c r="AA22" s="22"/>
      <c r="AB22" s="22"/>
      <c r="AC22" s="22"/>
      <c r="AD22" s="31">
        <f>SUM(D22:T22)</f>
        <v>70</v>
      </c>
    </row>
    <row r="23" spans="1:30" x14ac:dyDescent="0.2">
      <c r="A23" s="106" t="s">
        <v>70</v>
      </c>
      <c r="B23" s="107" t="s">
        <v>24</v>
      </c>
      <c r="C23" s="48">
        <v>36</v>
      </c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0">
        <v>6</v>
      </c>
      <c r="P23" s="20">
        <v>6</v>
      </c>
      <c r="Q23" s="20">
        <v>6</v>
      </c>
      <c r="R23" s="20">
        <v>6</v>
      </c>
      <c r="S23" s="20">
        <v>6</v>
      </c>
      <c r="T23" s="20">
        <v>6</v>
      </c>
      <c r="U23" s="22"/>
      <c r="V23" s="22"/>
      <c r="W23" s="22"/>
      <c r="X23" s="22"/>
      <c r="Y23" s="22"/>
      <c r="Z23" s="22"/>
      <c r="AA23" s="22"/>
      <c r="AB23" s="22"/>
      <c r="AC23" s="22"/>
      <c r="AD23" s="31">
        <f t="shared" si="5"/>
        <v>36</v>
      </c>
    </row>
    <row r="24" spans="1:30" x14ac:dyDescent="0.2">
      <c r="C24" s="31">
        <f>SUM(C19,C12,C10,C5)</f>
        <v>612</v>
      </c>
      <c r="D24" s="31">
        <f t="shared" ref="D24:S24" si="8">SUM(D19,D12,D10,D5)</f>
        <v>36</v>
      </c>
      <c r="E24" s="31">
        <f t="shared" si="8"/>
        <v>36</v>
      </c>
      <c r="F24" s="31">
        <f t="shared" si="8"/>
        <v>36</v>
      </c>
      <c r="G24" s="31">
        <f t="shared" si="8"/>
        <v>36</v>
      </c>
      <c r="H24" s="31">
        <f t="shared" si="8"/>
        <v>36</v>
      </c>
      <c r="I24" s="31">
        <f t="shared" si="8"/>
        <v>36</v>
      </c>
      <c r="J24" s="31">
        <f t="shared" si="8"/>
        <v>36</v>
      </c>
      <c r="K24" s="31">
        <f t="shared" si="8"/>
        <v>36</v>
      </c>
      <c r="L24" s="31">
        <f t="shared" si="8"/>
        <v>36</v>
      </c>
      <c r="M24" s="31">
        <f t="shared" si="8"/>
        <v>36</v>
      </c>
      <c r="N24" s="31">
        <f t="shared" si="8"/>
        <v>36</v>
      </c>
      <c r="O24" s="31">
        <f t="shared" si="8"/>
        <v>36</v>
      </c>
      <c r="P24" s="31">
        <f t="shared" si="8"/>
        <v>36</v>
      </c>
      <c r="Q24" s="31">
        <f t="shared" si="8"/>
        <v>36</v>
      </c>
      <c r="R24" s="31">
        <f t="shared" si="8"/>
        <v>36</v>
      </c>
      <c r="S24" s="31">
        <f t="shared" si="8"/>
        <v>36</v>
      </c>
      <c r="T24" s="31">
        <f t="shared" ref="T24" si="9">SUM(T19,T12,T10,T5)</f>
        <v>36</v>
      </c>
      <c r="AD24" s="31">
        <f>SUM(D24:T24)</f>
        <v>612</v>
      </c>
    </row>
    <row r="25" spans="1:30" x14ac:dyDescent="0.2">
      <c r="H25" s="157"/>
      <c r="I25" s="157"/>
      <c r="J25" s="157"/>
      <c r="K25" s="157"/>
    </row>
    <row r="26" spans="1:30" x14ac:dyDescent="0.2">
      <c r="A26" s="45"/>
      <c r="B26" s="45"/>
      <c r="C26" s="45"/>
      <c r="D26" s="176"/>
      <c r="E26" s="176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168"/>
    </row>
    <row r="27" spans="1:30" x14ac:dyDescent="0.2">
      <c r="A27" s="45"/>
      <c r="B27" s="45"/>
      <c r="C27" s="177" t="s">
        <v>21</v>
      </c>
      <c r="D27" s="177"/>
      <c r="E27" s="177"/>
      <c r="F27" s="177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168"/>
    </row>
    <row r="28" spans="1:30" x14ac:dyDescent="0.2">
      <c r="A28" s="158" t="s">
        <v>53</v>
      </c>
      <c r="B28" s="158"/>
      <c r="C28" s="158"/>
      <c r="D28" s="158"/>
      <c r="E28" s="158"/>
      <c r="F28" s="158"/>
      <c r="G28" s="158"/>
      <c r="H28" s="158"/>
      <c r="I28" s="158"/>
      <c r="J28" s="158"/>
      <c r="K28" s="158"/>
      <c r="L28" s="158"/>
      <c r="M28" s="158"/>
      <c r="N28" s="158"/>
      <c r="O28" s="158"/>
      <c r="P28" s="158"/>
      <c r="Q28" s="158"/>
      <c r="R28" s="158"/>
      <c r="S28" s="158"/>
      <c r="T28" s="158"/>
      <c r="U28" s="169"/>
      <c r="V28" s="169"/>
      <c r="W28" s="169"/>
      <c r="X28" s="169"/>
      <c r="Y28" s="169"/>
      <c r="Z28" s="169"/>
      <c r="AA28" s="169"/>
      <c r="AB28" s="169"/>
      <c r="AC28" s="170"/>
    </row>
    <row r="29" spans="1:30" x14ac:dyDescent="0.2">
      <c r="A29" s="159"/>
      <c r="B29" s="159"/>
      <c r="C29" s="159"/>
      <c r="D29" s="166" t="s">
        <v>17</v>
      </c>
      <c r="E29" s="166"/>
      <c r="F29" s="166"/>
      <c r="G29" s="166"/>
      <c r="H29" s="171" t="s">
        <v>18</v>
      </c>
      <c r="I29" s="172"/>
      <c r="J29" s="172"/>
      <c r="K29" s="173"/>
      <c r="L29" s="174" t="s">
        <v>46</v>
      </c>
      <c r="M29" s="171" t="s">
        <v>19</v>
      </c>
      <c r="N29" s="172"/>
      <c r="O29" s="172"/>
      <c r="P29" s="173"/>
      <c r="Q29" s="166" t="s">
        <v>20</v>
      </c>
      <c r="R29" s="166"/>
      <c r="S29" s="166"/>
      <c r="T29" s="166"/>
      <c r="U29" s="171" t="s">
        <v>22</v>
      </c>
      <c r="V29" s="172"/>
      <c r="W29" s="172"/>
      <c r="X29" s="173"/>
      <c r="Y29" s="175" t="s">
        <v>46</v>
      </c>
      <c r="Z29" s="171" t="s">
        <v>23</v>
      </c>
      <c r="AA29" s="172"/>
      <c r="AB29" s="172"/>
      <c r="AC29" s="173"/>
    </row>
    <row r="30" spans="1:30" x14ac:dyDescent="0.2">
      <c r="A30" s="30"/>
      <c r="B30" s="30"/>
      <c r="C30" s="30"/>
      <c r="D30" s="35">
        <v>2</v>
      </c>
      <c r="E30" s="35">
        <v>3</v>
      </c>
      <c r="F30" s="20">
        <v>4</v>
      </c>
      <c r="G30" s="36">
        <v>5</v>
      </c>
      <c r="H30" s="36">
        <v>6</v>
      </c>
      <c r="I30" s="36">
        <v>7</v>
      </c>
      <c r="J30" s="36">
        <v>8</v>
      </c>
      <c r="K30" s="36">
        <v>9</v>
      </c>
      <c r="L30" s="36">
        <v>10</v>
      </c>
      <c r="M30" s="36">
        <v>11</v>
      </c>
      <c r="N30" s="36">
        <v>12</v>
      </c>
      <c r="O30" s="37">
        <v>13</v>
      </c>
      <c r="P30" s="37">
        <v>14</v>
      </c>
      <c r="Q30" s="37">
        <v>15</v>
      </c>
      <c r="R30" s="37">
        <v>16</v>
      </c>
      <c r="S30" s="37">
        <v>17</v>
      </c>
      <c r="T30" s="37">
        <v>18</v>
      </c>
      <c r="U30" s="37">
        <v>19</v>
      </c>
      <c r="V30" s="37">
        <v>20</v>
      </c>
      <c r="W30" s="37">
        <v>21</v>
      </c>
      <c r="X30" s="37">
        <v>22</v>
      </c>
      <c r="Y30" s="37">
        <v>23</v>
      </c>
      <c r="Z30" s="37">
        <v>24</v>
      </c>
      <c r="AA30" s="37">
        <v>25</v>
      </c>
      <c r="AB30" s="37">
        <v>26</v>
      </c>
      <c r="AC30" s="37">
        <v>27</v>
      </c>
      <c r="AD30" s="41"/>
    </row>
    <row r="31" spans="1:30" x14ac:dyDescent="0.2">
      <c r="A31" s="9" t="s">
        <v>74</v>
      </c>
      <c r="B31" s="9" t="s">
        <v>75</v>
      </c>
      <c r="C31" s="9">
        <f>SUM(C32)</f>
        <v>38</v>
      </c>
      <c r="D31" s="23"/>
      <c r="E31" s="23"/>
      <c r="F31" s="9">
        <f t="shared" ref="F31:AB31" si="10">SUM(F32)</f>
        <v>2</v>
      </c>
      <c r="G31" s="9">
        <f t="shared" si="10"/>
        <v>2</v>
      </c>
      <c r="H31" s="9">
        <f t="shared" si="10"/>
        <v>2</v>
      </c>
      <c r="I31" s="9">
        <f t="shared" si="10"/>
        <v>2</v>
      </c>
      <c r="J31" s="9">
        <f t="shared" si="10"/>
        <v>2</v>
      </c>
      <c r="K31" s="9">
        <f t="shared" si="10"/>
        <v>2</v>
      </c>
      <c r="L31" s="9">
        <f t="shared" si="10"/>
        <v>2</v>
      </c>
      <c r="M31" s="9">
        <f t="shared" si="10"/>
        <v>2</v>
      </c>
      <c r="N31" s="9">
        <f t="shared" si="10"/>
        <v>2</v>
      </c>
      <c r="O31" s="9">
        <f t="shared" si="10"/>
        <v>2</v>
      </c>
      <c r="P31" s="9">
        <f t="shared" si="10"/>
        <v>2</v>
      </c>
      <c r="Q31" s="9">
        <f t="shared" si="10"/>
        <v>2</v>
      </c>
      <c r="R31" s="121">
        <f t="shared" si="10"/>
        <v>0</v>
      </c>
      <c r="S31" s="121">
        <f t="shared" si="10"/>
        <v>0</v>
      </c>
      <c r="T31" s="121">
        <f t="shared" si="10"/>
        <v>0</v>
      </c>
      <c r="U31" s="121">
        <f t="shared" si="10"/>
        <v>0</v>
      </c>
      <c r="V31" s="121">
        <f t="shared" si="10"/>
        <v>0</v>
      </c>
      <c r="W31" s="9">
        <f t="shared" si="10"/>
        <v>2</v>
      </c>
      <c r="X31" s="9">
        <f t="shared" si="10"/>
        <v>2</v>
      </c>
      <c r="Y31" s="9">
        <f t="shared" si="10"/>
        <v>2</v>
      </c>
      <c r="Z31" s="9">
        <f t="shared" si="10"/>
        <v>2</v>
      </c>
      <c r="AA31" s="9">
        <f t="shared" si="10"/>
        <v>2</v>
      </c>
      <c r="AB31" s="9">
        <f t="shared" si="10"/>
        <v>4</v>
      </c>
      <c r="AC31" s="53"/>
      <c r="AD31" s="124">
        <f>SUM(F31:AB31)</f>
        <v>38</v>
      </c>
    </row>
    <row r="32" spans="1:30" x14ac:dyDescent="0.2">
      <c r="A32" s="1" t="s">
        <v>79</v>
      </c>
      <c r="B32" s="12" t="s">
        <v>6</v>
      </c>
      <c r="C32" s="25">
        <v>38</v>
      </c>
      <c r="D32" s="24"/>
      <c r="E32" s="24"/>
      <c r="F32" s="20">
        <v>2</v>
      </c>
      <c r="G32" s="20">
        <v>2</v>
      </c>
      <c r="H32" s="20">
        <v>2</v>
      </c>
      <c r="I32" s="20">
        <v>2</v>
      </c>
      <c r="J32" s="20">
        <v>2</v>
      </c>
      <c r="K32" s="20">
        <v>2</v>
      </c>
      <c r="L32" s="20">
        <v>2</v>
      </c>
      <c r="M32" s="20">
        <v>2</v>
      </c>
      <c r="N32" s="20">
        <v>2</v>
      </c>
      <c r="O32" s="20">
        <v>2</v>
      </c>
      <c r="P32" s="20">
        <v>2</v>
      </c>
      <c r="Q32" s="20">
        <v>2</v>
      </c>
      <c r="R32" s="29"/>
      <c r="S32" s="29"/>
      <c r="T32" s="29"/>
      <c r="U32" s="29"/>
      <c r="V32" s="29"/>
      <c r="W32" s="20">
        <v>2</v>
      </c>
      <c r="X32" s="20">
        <v>2</v>
      </c>
      <c r="Y32" s="20">
        <v>2</v>
      </c>
      <c r="Z32" s="20">
        <v>2</v>
      </c>
      <c r="AA32" s="20">
        <v>2</v>
      </c>
      <c r="AB32" s="20">
        <v>4</v>
      </c>
      <c r="AC32" s="28" t="s">
        <v>45</v>
      </c>
      <c r="AD32" s="31">
        <f t="shared" ref="AD32" si="11">SUM(F32:AB32)</f>
        <v>38</v>
      </c>
    </row>
    <row r="33" spans="1:30" x14ac:dyDescent="0.2">
      <c r="A33" s="9" t="s">
        <v>82</v>
      </c>
      <c r="B33" s="99" t="s">
        <v>83</v>
      </c>
      <c r="C33" s="47">
        <f>SUM(C34)</f>
        <v>40</v>
      </c>
      <c r="D33" s="23"/>
      <c r="E33" s="23"/>
      <c r="F33" s="47">
        <f>SUM(F34)</f>
        <v>2</v>
      </c>
      <c r="G33" s="18">
        <f t="shared" ref="G33:AB33" si="12">SUM(G34)</f>
        <v>2</v>
      </c>
      <c r="H33" s="18">
        <f t="shared" si="12"/>
        <v>2</v>
      </c>
      <c r="I33" s="18">
        <f t="shared" si="12"/>
        <v>2</v>
      </c>
      <c r="J33" s="18">
        <f t="shared" si="12"/>
        <v>2</v>
      </c>
      <c r="K33" s="18">
        <f t="shared" si="12"/>
        <v>2</v>
      </c>
      <c r="L33" s="18">
        <f t="shared" si="12"/>
        <v>2</v>
      </c>
      <c r="M33" s="18">
        <f t="shared" si="12"/>
        <v>2</v>
      </c>
      <c r="N33" s="18">
        <f t="shared" si="12"/>
        <v>2</v>
      </c>
      <c r="O33" s="18">
        <f t="shared" si="12"/>
        <v>2</v>
      </c>
      <c r="P33" s="18">
        <f t="shared" si="12"/>
        <v>2</v>
      </c>
      <c r="Q33" s="18">
        <f t="shared" si="12"/>
        <v>2</v>
      </c>
      <c r="R33" s="32">
        <f t="shared" si="12"/>
        <v>0</v>
      </c>
      <c r="S33" s="32">
        <f t="shared" si="12"/>
        <v>0</v>
      </c>
      <c r="T33" s="32">
        <f t="shared" si="12"/>
        <v>0</v>
      </c>
      <c r="U33" s="32">
        <f t="shared" si="12"/>
        <v>0</v>
      </c>
      <c r="V33" s="32">
        <f t="shared" si="12"/>
        <v>0</v>
      </c>
      <c r="W33" s="18">
        <f t="shared" si="12"/>
        <v>2</v>
      </c>
      <c r="X33" s="18">
        <f t="shared" si="12"/>
        <v>2</v>
      </c>
      <c r="Y33" s="18">
        <f t="shared" si="12"/>
        <v>2</v>
      </c>
      <c r="Z33" s="18">
        <f t="shared" si="12"/>
        <v>2</v>
      </c>
      <c r="AA33" s="18">
        <f t="shared" si="12"/>
        <v>2</v>
      </c>
      <c r="AB33" s="18">
        <f t="shared" si="12"/>
        <v>6</v>
      </c>
      <c r="AC33" s="27" t="s">
        <v>60</v>
      </c>
      <c r="AD33" s="42">
        <f>SUM(AD34:AD34)</f>
        <v>40</v>
      </c>
    </row>
    <row r="34" spans="1:30" x14ac:dyDescent="0.2">
      <c r="A34" s="1" t="s">
        <v>84</v>
      </c>
      <c r="B34" s="5" t="s">
        <v>85</v>
      </c>
      <c r="C34" s="13">
        <v>40</v>
      </c>
      <c r="D34" s="24"/>
      <c r="E34" s="24"/>
      <c r="F34" s="20">
        <v>2</v>
      </c>
      <c r="G34" s="20">
        <v>2</v>
      </c>
      <c r="H34" s="20">
        <v>2</v>
      </c>
      <c r="I34" s="20">
        <v>2</v>
      </c>
      <c r="J34" s="20">
        <v>2</v>
      </c>
      <c r="K34" s="20">
        <v>2</v>
      </c>
      <c r="L34" s="20">
        <v>2</v>
      </c>
      <c r="M34" s="20">
        <v>2</v>
      </c>
      <c r="N34" s="20">
        <v>2</v>
      </c>
      <c r="O34" s="20">
        <v>2</v>
      </c>
      <c r="P34" s="20">
        <v>2</v>
      </c>
      <c r="Q34" s="20">
        <v>2</v>
      </c>
      <c r="R34" s="29"/>
      <c r="S34" s="29"/>
      <c r="T34" s="29"/>
      <c r="U34" s="29"/>
      <c r="V34" s="29"/>
      <c r="W34" s="20">
        <v>2</v>
      </c>
      <c r="X34" s="20">
        <v>2</v>
      </c>
      <c r="Y34" s="20">
        <v>2</v>
      </c>
      <c r="Z34" s="20">
        <v>2</v>
      </c>
      <c r="AA34" s="20">
        <v>2</v>
      </c>
      <c r="AB34" s="20">
        <v>6</v>
      </c>
      <c r="AC34" s="28"/>
      <c r="AD34" s="31">
        <f>SUM(F34:AB34)</f>
        <v>40</v>
      </c>
    </row>
    <row r="35" spans="1:30" x14ac:dyDescent="0.2">
      <c r="A35" s="9" t="s">
        <v>8</v>
      </c>
      <c r="B35" s="99" t="s">
        <v>9</v>
      </c>
      <c r="C35" s="47">
        <f>SUM(C36:C40)</f>
        <v>180</v>
      </c>
      <c r="D35" s="23"/>
      <c r="E35" s="23"/>
      <c r="F35" s="47">
        <f t="shared" ref="F35:AB35" si="13">SUM(F36:F40)</f>
        <v>8</v>
      </c>
      <c r="G35" s="18">
        <f t="shared" si="13"/>
        <v>8</v>
      </c>
      <c r="H35" s="18">
        <f t="shared" si="13"/>
        <v>6</v>
      </c>
      <c r="I35" s="18">
        <f t="shared" si="13"/>
        <v>6</v>
      </c>
      <c r="J35" s="18">
        <f t="shared" si="13"/>
        <v>6</v>
      </c>
      <c r="K35" s="18">
        <f t="shared" si="13"/>
        <v>6</v>
      </c>
      <c r="L35" s="18">
        <f t="shared" si="13"/>
        <v>6</v>
      </c>
      <c r="M35" s="18">
        <f t="shared" si="13"/>
        <v>6</v>
      </c>
      <c r="N35" s="18">
        <f t="shared" si="13"/>
        <v>6</v>
      </c>
      <c r="O35" s="18">
        <f t="shared" si="13"/>
        <v>6</v>
      </c>
      <c r="P35" s="18">
        <f t="shared" si="13"/>
        <v>6</v>
      </c>
      <c r="Q35" s="18">
        <f t="shared" si="13"/>
        <v>6</v>
      </c>
      <c r="R35" s="32">
        <f t="shared" si="13"/>
        <v>0</v>
      </c>
      <c r="S35" s="32">
        <f t="shared" si="13"/>
        <v>0</v>
      </c>
      <c r="T35" s="32">
        <f t="shared" si="13"/>
        <v>0</v>
      </c>
      <c r="U35" s="32">
        <f t="shared" si="13"/>
        <v>0</v>
      </c>
      <c r="V35" s="32">
        <f t="shared" si="13"/>
        <v>0</v>
      </c>
      <c r="W35" s="18">
        <f t="shared" si="13"/>
        <v>18</v>
      </c>
      <c r="X35" s="18">
        <f t="shared" si="13"/>
        <v>18</v>
      </c>
      <c r="Y35" s="18">
        <f t="shared" si="13"/>
        <v>18</v>
      </c>
      <c r="Z35" s="18">
        <f t="shared" si="13"/>
        <v>18</v>
      </c>
      <c r="AA35" s="18">
        <f t="shared" si="13"/>
        <v>18</v>
      </c>
      <c r="AB35" s="18">
        <f t="shared" si="13"/>
        <v>14</v>
      </c>
      <c r="AC35" s="27"/>
      <c r="AD35" s="124">
        <f>SUM(AD36:AD40)</f>
        <v>180</v>
      </c>
    </row>
    <row r="36" spans="1:30" x14ac:dyDescent="0.2">
      <c r="A36" s="1" t="s">
        <v>86</v>
      </c>
      <c r="B36" s="108" t="s">
        <v>90</v>
      </c>
      <c r="C36" s="6">
        <v>74</v>
      </c>
      <c r="D36" s="24"/>
      <c r="E36" s="24"/>
      <c r="F36" s="20">
        <v>6</v>
      </c>
      <c r="G36" s="20">
        <v>6</v>
      </c>
      <c r="H36" s="20">
        <v>4</v>
      </c>
      <c r="I36" s="20">
        <v>4</v>
      </c>
      <c r="J36" s="20">
        <v>4</v>
      </c>
      <c r="K36" s="20">
        <v>4</v>
      </c>
      <c r="L36" s="20">
        <v>4</v>
      </c>
      <c r="M36" s="20">
        <v>4</v>
      </c>
      <c r="N36" s="20">
        <v>4</v>
      </c>
      <c r="O36" s="20">
        <v>4</v>
      </c>
      <c r="P36" s="20">
        <v>4</v>
      </c>
      <c r="Q36" s="20">
        <v>4</v>
      </c>
      <c r="R36" s="29"/>
      <c r="S36" s="29"/>
      <c r="T36" s="29"/>
      <c r="U36" s="29"/>
      <c r="V36" s="29"/>
      <c r="W36" s="20">
        <v>4</v>
      </c>
      <c r="X36" s="20">
        <v>4</v>
      </c>
      <c r="Y36" s="20">
        <v>4</v>
      </c>
      <c r="Z36" s="20">
        <v>4</v>
      </c>
      <c r="AA36" s="20">
        <v>4</v>
      </c>
      <c r="AB36" s="20">
        <v>2</v>
      </c>
      <c r="AC36" s="28" t="s">
        <v>60</v>
      </c>
      <c r="AD36" s="31">
        <f>SUM(F36:AC36)</f>
        <v>74</v>
      </c>
    </row>
    <row r="37" spans="1:30" x14ac:dyDescent="0.2">
      <c r="A37" s="1" t="s">
        <v>87</v>
      </c>
      <c r="B37" s="111" t="s">
        <v>91</v>
      </c>
      <c r="C37" s="13">
        <v>36</v>
      </c>
      <c r="D37" s="24"/>
      <c r="E37" s="24"/>
      <c r="F37" s="20">
        <v>2</v>
      </c>
      <c r="G37" s="20">
        <v>2</v>
      </c>
      <c r="H37" s="20">
        <v>2</v>
      </c>
      <c r="I37" s="20">
        <v>2</v>
      </c>
      <c r="J37" s="20">
        <v>2</v>
      </c>
      <c r="K37" s="20">
        <v>2</v>
      </c>
      <c r="L37" s="20">
        <v>2</v>
      </c>
      <c r="M37" s="20">
        <v>2</v>
      </c>
      <c r="N37" s="20">
        <v>2</v>
      </c>
      <c r="O37" s="20">
        <v>2</v>
      </c>
      <c r="P37" s="20">
        <v>2</v>
      </c>
      <c r="Q37" s="20">
        <v>2</v>
      </c>
      <c r="R37" s="29"/>
      <c r="S37" s="29"/>
      <c r="T37" s="29"/>
      <c r="U37" s="29"/>
      <c r="V37" s="29"/>
      <c r="W37" s="20">
        <v>2</v>
      </c>
      <c r="X37" s="20">
        <v>2</v>
      </c>
      <c r="Y37" s="20">
        <v>2</v>
      </c>
      <c r="Z37" s="20">
        <v>2</v>
      </c>
      <c r="AA37" s="20">
        <v>2</v>
      </c>
      <c r="AB37" s="20">
        <v>2</v>
      </c>
      <c r="AC37" s="28" t="s">
        <v>61</v>
      </c>
      <c r="AD37" s="31">
        <f t="shared" ref="AD37:AD40" si="14">SUM(F37:AC37)</f>
        <v>36</v>
      </c>
    </row>
    <row r="38" spans="1:30" ht="38.25" x14ac:dyDescent="0.2">
      <c r="A38" s="1" t="s">
        <v>95</v>
      </c>
      <c r="B38" s="111" t="s">
        <v>94</v>
      </c>
      <c r="C38" s="13">
        <v>22</v>
      </c>
      <c r="D38" s="24"/>
      <c r="E38" s="24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9"/>
      <c r="S38" s="29"/>
      <c r="T38" s="29"/>
      <c r="U38" s="29"/>
      <c r="V38" s="29"/>
      <c r="W38" s="20">
        <v>4</v>
      </c>
      <c r="X38" s="20">
        <v>4</v>
      </c>
      <c r="Y38" s="20">
        <v>4</v>
      </c>
      <c r="Z38" s="20">
        <v>4</v>
      </c>
      <c r="AA38" s="20">
        <v>4</v>
      </c>
      <c r="AB38" s="20">
        <v>2</v>
      </c>
      <c r="AC38" s="28" t="s">
        <v>61</v>
      </c>
      <c r="AD38" s="31">
        <f t="shared" si="14"/>
        <v>22</v>
      </c>
    </row>
    <row r="39" spans="1:30" x14ac:dyDescent="0.2">
      <c r="A39" s="1" t="s">
        <v>98</v>
      </c>
      <c r="B39" s="111" t="s">
        <v>96</v>
      </c>
      <c r="C39" s="13">
        <v>24</v>
      </c>
      <c r="D39" s="24"/>
      <c r="E39" s="24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9"/>
      <c r="S39" s="29"/>
      <c r="T39" s="29"/>
      <c r="U39" s="29"/>
      <c r="V39" s="29"/>
      <c r="W39" s="20">
        <v>4</v>
      </c>
      <c r="X39" s="20">
        <v>4</v>
      </c>
      <c r="Y39" s="20">
        <v>4</v>
      </c>
      <c r="Z39" s="20">
        <v>4</v>
      </c>
      <c r="AA39" s="20">
        <v>4</v>
      </c>
      <c r="AB39" s="20">
        <v>4</v>
      </c>
      <c r="AC39" s="28" t="s">
        <v>61</v>
      </c>
      <c r="AD39" s="31">
        <f t="shared" si="14"/>
        <v>24</v>
      </c>
    </row>
    <row r="40" spans="1:30" x14ac:dyDescent="0.2">
      <c r="A40" s="1" t="s">
        <v>104</v>
      </c>
      <c r="B40" s="109" t="s">
        <v>105</v>
      </c>
      <c r="C40" s="110">
        <v>24</v>
      </c>
      <c r="D40" s="24"/>
      <c r="E40" s="24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9"/>
      <c r="S40" s="29"/>
      <c r="T40" s="29"/>
      <c r="U40" s="29"/>
      <c r="V40" s="29"/>
      <c r="W40" s="20">
        <v>4</v>
      </c>
      <c r="X40" s="20">
        <v>4</v>
      </c>
      <c r="Y40" s="20">
        <v>4</v>
      </c>
      <c r="Z40" s="20">
        <v>4</v>
      </c>
      <c r="AA40" s="20">
        <v>4</v>
      </c>
      <c r="AB40" s="20">
        <v>4</v>
      </c>
      <c r="AC40" s="28"/>
      <c r="AD40" s="31">
        <f t="shared" si="14"/>
        <v>24</v>
      </c>
    </row>
    <row r="41" spans="1:30" x14ac:dyDescent="0.2">
      <c r="A41" s="18" t="s">
        <v>57</v>
      </c>
      <c r="B41" s="18" t="s">
        <v>10</v>
      </c>
      <c r="C41" s="49">
        <f>SUM(C42)</f>
        <v>570</v>
      </c>
      <c r="D41" s="24"/>
      <c r="E41" s="24"/>
      <c r="F41" s="49">
        <f>SUM(F42)</f>
        <v>24</v>
      </c>
      <c r="G41" s="49">
        <f t="shared" ref="G41:Q41" si="15">SUM(G42)</f>
        <v>24</v>
      </c>
      <c r="H41" s="49">
        <f t="shared" si="15"/>
        <v>26</v>
      </c>
      <c r="I41" s="49">
        <f t="shared" si="15"/>
        <v>26</v>
      </c>
      <c r="J41" s="49">
        <f t="shared" si="15"/>
        <v>26</v>
      </c>
      <c r="K41" s="49">
        <f t="shared" si="15"/>
        <v>26</v>
      </c>
      <c r="L41" s="49">
        <f t="shared" si="15"/>
        <v>26</v>
      </c>
      <c r="M41" s="49">
        <f t="shared" si="15"/>
        <v>26</v>
      </c>
      <c r="N41" s="49">
        <f t="shared" si="15"/>
        <v>26</v>
      </c>
      <c r="O41" s="49">
        <f t="shared" si="15"/>
        <v>26</v>
      </c>
      <c r="P41" s="49">
        <f t="shared" si="15"/>
        <v>26</v>
      </c>
      <c r="Q41" s="49">
        <f t="shared" si="15"/>
        <v>26</v>
      </c>
      <c r="R41" s="122">
        <f t="shared" ref="R41:Z41" si="16">SUM(R42)</f>
        <v>36</v>
      </c>
      <c r="S41" s="122">
        <f t="shared" si="16"/>
        <v>36</v>
      </c>
      <c r="T41" s="122">
        <f t="shared" si="16"/>
        <v>36</v>
      </c>
      <c r="U41" s="122">
        <f t="shared" si="16"/>
        <v>36</v>
      </c>
      <c r="V41" s="122">
        <f t="shared" si="16"/>
        <v>36</v>
      </c>
      <c r="W41" s="49">
        <f t="shared" si="16"/>
        <v>14</v>
      </c>
      <c r="X41" s="49">
        <f t="shared" si="16"/>
        <v>14</v>
      </c>
      <c r="Y41" s="49">
        <f t="shared" si="16"/>
        <v>14</v>
      </c>
      <c r="Z41" s="49">
        <f t="shared" si="16"/>
        <v>14</v>
      </c>
      <c r="AA41" s="49">
        <f>SUM(AA42)</f>
        <v>14</v>
      </c>
      <c r="AB41" s="49">
        <f>SUM(AB42)</f>
        <v>12</v>
      </c>
      <c r="AC41" s="68"/>
      <c r="AD41" s="124">
        <f t="shared" ref="AD41:AD45" si="17">SUM(F41:AB41)</f>
        <v>570</v>
      </c>
    </row>
    <row r="42" spans="1:30" ht="13.5" thickBot="1" x14ac:dyDescent="0.25">
      <c r="A42" s="18" t="s">
        <v>11</v>
      </c>
      <c r="B42" s="18" t="s">
        <v>12</v>
      </c>
      <c r="C42" s="49">
        <f>SUM(C43,C47,C51)</f>
        <v>570</v>
      </c>
      <c r="D42" s="24"/>
      <c r="E42" s="24"/>
      <c r="F42" s="49">
        <f>SUM(F43,F47,F51)</f>
        <v>24</v>
      </c>
      <c r="G42" s="49">
        <f t="shared" ref="G42:Q42" si="18">SUM(G43,G47,G51)</f>
        <v>24</v>
      </c>
      <c r="H42" s="49">
        <f t="shared" si="18"/>
        <v>26</v>
      </c>
      <c r="I42" s="49">
        <f t="shared" si="18"/>
        <v>26</v>
      </c>
      <c r="J42" s="49">
        <f t="shared" si="18"/>
        <v>26</v>
      </c>
      <c r="K42" s="49">
        <f t="shared" si="18"/>
        <v>26</v>
      </c>
      <c r="L42" s="49">
        <f t="shared" si="18"/>
        <v>26</v>
      </c>
      <c r="M42" s="49">
        <f t="shared" si="18"/>
        <v>26</v>
      </c>
      <c r="N42" s="49">
        <f t="shared" si="18"/>
        <v>26</v>
      </c>
      <c r="O42" s="49">
        <f t="shared" si="18"/>
        <v>26</v>
      </c>
      <c r="P42" s="49">
        <f t="shared" si="18"/>
        <v>26</v>
      </c>
      <c r="Q42" s="49">
        <f t="shared" si="18"/>
        <v>26</v>
      </c>
      <c r="R42" s="122">
        <f>SUM(R43,R47,R51)</f>
        <v>36</v>
      </c>
      <c r="S42" s="122">
        <f>SUM(S43,S47,S51)</f>
        <v>36</v>
      </c>
      <c r="T42" s="122">
        <f t="shared" ref="T42:Z42" si="19">SUM(T43,T47,T51)</f>
        <v>36</v>
      </c>
      <c r="U42" s="122">
        <f t="shared" si="19"/>
        <v>36</v>
      </c>
      <c r="V42" s="122">
        <f t="shared" si="19"/>
        <v>36</v>
      </c>
      <c r="W42" s="49">
        <f t="shared" si="19"/>
        <v>14</v>
      </c>
      <c r="X42" s="49">
        <f t="shared" si="19"/>
        <v>14</v>
      </c>
      <c r="Y42" s="49">
        <f t="shared" si="19"/>
        <v>14</v>
      </c>
      <c r="Z42" s="49">
        <f t="shared" si="19"/>
        <v>14</v>
      </c>
      <c r="AA42" s="49">
        <f>SUM(AA43,AA47,AA51)</f>
        <v>14</v>
      </c>
      <c r="AB42" s="49">
        <f>SUM(AB43,AB47,AB51)</f>
        <v>12</v>
      </c>
      <c r="AC42" s="68"/>
      <c r="AD42" s="124">
        <f t="shared" si="17"/>
        <v>570</v>
      </c>
    </row>
    <row r="43" spans="1:30" ht="39" customHeight="1" thickBot="1" x14ac:dyDescent="0.25">
      <c r="A43" s="103" t="s">
        <v>100</v>
      </c>
      <c r="B43" s="102" t="s">
        <v>101</v>
      </c>
      <c r="C43" s="50">
        <f>SUM(C44:C46)</f>
        <v>192</v>
      </c>
      <c r="D43" s="24"/>
      <c r="E43" s="24"/>
      <c r="F43" s="50">
        <f>SUM(F44:F46)</f>
        <v>10</v>
      </c>
      <c r="G43" s="50">
        <f t="shared" ref="G43:Q43" si="20">SUM(G44:G46)</f>
        <v>10</v>
      </c>
      <c r="H43" s="50">
        <f t="shared" si="20"/>
        <v>10</v>
      </c>
      <c r="I43" s="50">
        <f t="shared" si="20"/>
        <v>10</v>
      </c>
      <c r="J43" s="50">
        <f t="shared" si="20"/>
        <v>10</v>
      </c>
      <c r="K43" s="50">
        <f t="shared" si="20"/>
        <v>10</v>
      </c>
      <c r="L43" s="50">
        <f t="shared" si="20"/>
        <v>10</v>
      </c>
      <c r="M43" s="50">
        <f t="shared" si="20"/>
        <v>10</v>
      </c>
      <c r="N43" s="50">
        <f t="shared" si="20"/>
        <v>10</v>
      </c>
      <c r="O43" s="50">
        <f t="shared" si="20"/>
        <v>10</v>
      </c>
      <c r="P43" s="50">
        <f t="shared" si="20"/>
        <v>10</v>
      </c>
      <c r="Q43" s="50">
        <f t="shared" si="20"/>
        <v>10</v>
      </c>
      <c r="R43" s="122">
        <f>SUM(R44:R46)</f>
        <v>36</v>
      </c>
      <c r="S43" s="122">
        <f>SUM(S44:S46)</f>
        <v>36</v>
      </c>
      <c r="T43" s="122">
        <f t="shared" ref="T43:Z43" si="21">SUM(T44:T46)</f>
        <v>0</v>
      </c>
      <c r="U43" s="122">
        <f t="shared" si="21"/>
        <v>0</v>
      </c>
      <c r="V43" s="122">
        <f t="shared" si="21"/>
        <v>0</v>
      </c>
      <c r="W43" s="50">
        <f t="shared" si="21"/>
        <v>0</v>
      </c>
      <c r="X43" s="50">
        <f t="shared" si="21"/>
        <v>0</v>
      </c>
      <c r="Y43" s="50">
        <f t="shared" si="21"/>
        <v>0</v>
      </c>
      <c r="Z43" s="50">
        <f t="shared" si="21"/>
        <v>0</v>
      </c>
      <c r="AA43" s="50">
        <f>SUM(AA44:AA46)</f>
        <v>0</v>
      </c>
      <c r="AB43" s="50">
        <f>SUM(AB44:AB46)</f>
        <v>0</v>
      </c>
      <c r="AC43" s="68" t="s">
        <v>65</v>
      </c>
      <c r="AD43" s="31">
        <f t="shared" si="17"/>
        <v>192</v>
      </c>
    </row>
    <row r="44" spans="1:30" x14ac:dyDescent="0.2">
      <c r="A44" s="104" t="s">
        <v>102</v>
      </c>
      <c r="B44" s="105" t="s">
        <v>103</v>
      </c>
      <c r="C44" s="51">
        <v>48</v>
      </c>
      <c r="D44" s="24"/>
      <c r="E44" s="24"/>
      <c r="F44" s="20">
        <v>4</v>
      </c>
      <c r="G44" s="20">
        <v>4</v>
      </c>
      <c r="H44" s="20">
        <v>4</v>
      </c>
      <c r="I44" s="20">
        <v>4</v>
      </c>
      <c r="J44" s="20">
        <v>4</v>
      </c>
      <c r="K44" s="20">
        <v>4</v>
      </c>
      <c r="L44" s="20">
        <v>4</v>
      </c>
      <c r="M44" s="20">
        <v>4</v>
      </c>
      <c r="N44" s="20">
        <v>4</v>
      </c>
      <c r="O44" s="20">
        <v>4</v>
      </c>
      <c r="P44" s="20">
        <v>4</v>
      </c>
      <c r="Q44" s="20">
        <v>4</v>
      </c>
      <c r="R44" s="29"/>
      <c r="S44" s="29"/>
      <c r="T44" s="29"/>
      <c r="U44" s="29"/>
      <c r="V44" s="29"/>
      <c r="W44" s="21"/>
      <c r="X44" s="21"/>
      <c r="Y44" s="21"/>
      <c r="Z44" s="21"/>
      <c r="AA44" s="21"/>
      <c r="AB44" s="21"/>
      <c r="AC44" s="28" t="s">
        <v>61</v>
      </c>
      <c r="AD44" s="31">
        <f t="shared" si="17"/>
        <v>48</v>
      </c>
    </row>
    <row r="45" spans="1:30" x14ac:dyDescent="0.2">
      <c r="A45" s="106" t="s">
        <v>70</v>
      </c>
      <c r="B45" s="107" t="s">
        <v>24</v>
      </c>
      <c r="C45" s="7">
        <v>72</v>
      </c>
      <c r="D45" s="24"/>
      <c r="E45" s="24"/>
      <c r="F45" s="20">
        <v>6</v>
      </c>
      <c r="G45" s="20">
        <v>6</v>
      </c>
      <c r="H45" s="20">
        <v>6</v>
      </c>
      <c r="I45" s="20">
        <v>6</v>
      </c>
      <c r="J45" s="20">
        <v>6</v>
      </c>
      <c r="K45" s="20">
        <v>6</v>
      </c>
      <c r="L45" s="20">
        <v>6</v>
      </c>
      <c r="M45" s="20">
        <v>6</v>
      </c>
      <c r="N45" s="20">
        <v>6</v>
      </c>
      <c r="O45" s="20">
        <v>6</v>
      </c>
      <c r="P45" s="20">
        <v>6</v>
      </c>
      <c r="Q45" s="20">
        <v>6</v>
      </c>
      <c r="R45" s="29"/>
      <c r="S45" s="29"/>
      <c r="T45" s="29"/>
      <c r="U45" s="29"/>
      <c r="V45" s="29"/>
      <c r="W45" s="21"/>
      <c r="X45" s="21"/>
      <c r="Y45" s="21"/>
      <c r="Z45" s="21"/>
      <c r="AA45" s="21"/>
      <c r="AB45" s="21"/>
      <c r="AC45" s="28"/>
      <c r="AD45" s="31">
        <f t="shared" si="17"/>
        <v>72</v>
      </c>
    </row>
    <row r="46" spans="1:30" ht="13.5" thickBot="1" x14ac:dyDescent="0.25">
      <c r="A46" s="1" t="s">
        <v>63</v>
      </c>
      <c r="B46" s="8" t="s">
        <v>27</v>
      </c>
      <c r="C46" s="61">
        <v>72</v>
      </c>
      <c r="D46" s="24"/>
      <c r="E46" s="24"/>
      <c r="F46" s="123"/>
      <c r="G46" s="123"/>
      <c r="H46" s="123"/>
      <c r="I46" s="123"/>
      <c r="J46" s="123"/>
      <c r="K46" s="123"/>
      <c r="L46" s="123"/>
      <c r="M46" s="123"/>
      <c r="N46" s="123"/>
      <c r="O46" s="123"/>
      <c r="P46" s="123"/>
      <c r="Q46" s="123"/>
      <c r="R46" s="64">
        <v>36</v>
      </c>
      <c r="S46" s="64">
        <v>36</v>
      </c>
      <c r="T46" s="64"/>
      <c r="U46" s="64"/>
      <c r="V46" s="64"/>
      <c r="W46" s="123"/>
      <c r="X46" s="123"/>
      <c r="Y46" s="123"/>
      <c r="Z46" s="123"/>
      <c r="AA46" s="123"/>
      <c r="AB46" s="123"/>
      <c r="AC46" s="28"/>
      <c r="AD46" s="31">
        <f>SUM(G46:AB46)</f>
        <v>72</v>
      </c>
    </row>
    <row r="47" spans="1:30" ht="39" customHeight="1" thickBot="1" x14ac:dyDescent="0.25">
      <c r="A47" s="103" t="s">
        <v>66</v>
      </c>
      <c r="B47" s="102" t="s">
        <v>106</v>
      </c>
      <c r="C47" s="50">
        <f>SUM(C48:C50)</f>
        <v>228</v>
      </c>
      <c r="D47" s="24"/>
      <c r="E47" s="24"/>
      <c r="F47" s="50">
        <f>SUM(F48:F50)</f>
        <v>10</v>
      </c>
      <c r="G47" s="50">
        <f t="shared" ref="G47:Q47" si="22">SUM(G48:G50)</f>
        <v>10</v>
      </c>
      <c r="H47" s="50">
        <f t="shared" si="22"/>
        <v>14</v>
      </c>
      <c r="I47" s="50">
        <f t="shared" si="22"/>
        <v>14</v>
      </c>
      <c r="J47" s="50">
        <f t="shared" si="22"/>
        <v>14</v>
      </c>
      <c r="K47" s="50">
        <f t="shared" si="22"/>
        <v>10</v>
      </c>
      <c r="L47" s="50">
        <f t="shared" si="22"/>
        <v>10</v>
      </c>
      <c r="M47" s="50">
        <f t="shared" si="22"/>
        <v>10</v>
      </c>
      <c r="N47" s="50">
        <f t="shared" si="22"/>
        <v>10</v>
      </c>
      <c r="O47" s="50">
        <f t="shared" si="22"/>
        <v>10</v>
      </c>
      <c r="P47" s="50">
        <f t="shared" si="22"/>
        <v>4</v>
      </c>
      <c r="Q47" s="50">
        <f t="shared" si="22"/>
        <v>4</v>
      </c>
      <c r="R47" s="122">
        <f>SUM(R48:R50)</f>
        <v>0</v>
      </c>
      <c r="S47" s="122">
        <f>SUM(S48:S50)</f>
        <v>0</v>
      </c>
      <c r="T47" s="122">
        <f t="shared" ref="T47:Z47" si="23">SUM(T48:T50)</f>
        <v>36</v>
      </c>
      <c r="U47" s="122">
        <f t="shared" si="23"/>
        <v>36</v>
      </c>
      <c r="V47" s="122">
        <f t="shared" si="23"/>
        <v>36</v>
      </c>
      <c r="W47" s="50">
        <f t="shared" si="23"/>
        <v>0</v>
      </c>
      <c r="X47" s="50">
        <f t="shared" si="23"/>
        <v>0</v>
      </c>
      <c r="Y47" s="50">
        <f t="shared" si="23"/>
        <v>0</v>
      </c>
      <c r="Z47" s="50">
        <f t="shared" si="23"/>
        <v>0</v>
      </c>
      <c r="AA47" s="50">
        <f>SUM(AA48:AA50)</f>
        <v>0</v>
      </c>
      <c r="AB47" s="50">
        <f>SUM(AB48:AB50)</f>
        <v>0</v>
      </c>
      <c r="AC47" s="68" t="s">
        <v>65</v>
      </c>
      <c r="AD47" s="31">
        <f t="shared" ref="AD47:AD49" si="24">SUM(F47:AB47)</f>
        <v>228</v>
      </c>
    </row>
    <row r="48" spans="1:30" ht="27.75" customHeight="1" x14ac:dyDescent="0.2">
      <c r="A48" s="112" t="s">
        <v>69</v>
      </c>
      <c r="B48" s="66" t="s">
        <v>107</v>
      </c>
      <c r="C48" s="51">
        <v>80</v>
      </c>
      <c r="D48" s="24"/>
      <c r="E48" s="24"/>
      <c r="F48" s="20">
        <v>10</v>
      </c>
      <c r="G48" s="20">
        <v>10</v>
      </c>
      <c r="H48" s="20">
        <v>10</v>
      </c>
      <c r="I48" s="20">
        <v>10</v>
      </c>
      <c r="J48" s="20">
        <v>10</v>
      </c>
      <c r="K48" s="20">
        <v>6</v>
      </c>
      <c r="L48" s="20">
        <v>6</v>
      </c>
      <c r="M48" s="20">
        <v>6</v>
      </c>
      <c r="N48" s="20">
        <v>6</v>
      </c>
      <c r="O48" s="20">
        <v>6</v>
      </c>
      <c r="P48" s="21"/>
      <c r="Q48" s="21"/>
      <c r="R48" s="29"/>
      <c r="S48" s="29"/>
      <c r="T48" s="29"/>
      <c r="U48" s="29"/>
      <c r="V48" s="29"/>
      <c r="W48" s="21"/>
      <c r="X48" s="21"/>
      <c r="Y48" s="21"/>
      <c r="Z48" s="21"/>
      <c r="AA48" s="21"/>
      <c r="AB48" s="21"/>
      <c r="AC48" s="28" t="s">
        <v>61</v>
      </c>
      <c r="AD48" s="31">
        <f t="shared" si="24"/>
        <v>80</v>
      </c>
    </row>
    <row r="49" spans="1:30" ht="14.25" customHeight="1" x14ac:dyDescent="0.2">
      <c r="A49" s="113" t="s">
        <v>67</v>
      </c>
      <c r="B49" s="67" t="s">
        <v>108</v>
      </c>
      <c r="C49" s="7">
        <v>40</v>
      </c>
      <c r="D49" s="24"/>
      <c r="E49" s="24"/>
      <c r="F49" s="21"/>
      <c r="G49" s="21"/>
      <c r="H49" s="20">
        <v>4</v>
      </c>
      <c r="I49" s="20">
        <v>4</v>
      </c>
      <c r="J49" s="20">
        <v>4</v>
      </c>
      <c r="K49" s="20">
        <v>4</v>
      </c>
      <c r="L49" s="20">
        <v>4</v>
      </c>
      <c r="M49" s="20">
        <v>4</v>
      </c>
      <c r="N49" s="20">
        <v>4</v>
      </c>
      <c r="O49" s="20">
        <v>4</v>
      </c>
      <c r="P49" s="20">
        <v>4</v>
      </c>
      <c r="Q49" s="20">
        <v>4</v>
      </c>
      <c r="R49" s="29"/>
      <c r="S49" s="29"/>
      <c r="T49" s="29"/>
      <c r="U49" s="29"/>
      <c r="V49" s="29"/>
      <c r="W49" s="21"/>
      <c r="X49" s="21"/>
      <c r="Y49" s="21"/>
      <c r="Z49" s="21"/>
      <c r="AA49" s="21"/>
      <c r="AB49" s="21"/>
      <c r="AC49" s="28"/>
      <c r="AD49" s="31">
        <f t="shared" si="24"/>
        <v>40</v>
      </c>
    </row>
    <row r="50" spans="1:30" ht="13.5" thickBot="1" x14ac:dyDescent="0.25">
      <c r="A50" s="113" t="s">
        <v>109</v>
      </c>
      <c r="B50" s="67" t="s">
        <v>27</v>
      </c>
      <c r="C50" s="61">
        <v>108</v>
      </c>
      <c r="D50" s="24"/>
      <c r="E50" s="24"/>
      <c r="F50" s="123"/>
      <c r="G50" s="123"/>
      <c r="H50" s="123"/>
      <c r="I50" s="123"/>
      <c r="J50" s="123"/>
      <c r="K50" s="123"/>
      <c r="L50" s="123"/>
      <c r="M50" s="123"/>
      <c r="N50" s="123"/>
      <c r="O50" s="123"/>
      <c r="P50" s="123"/>
      <c r="Q50" s="123"/>
      <c r="R50" s="64"/>
      <c r="S50" s="64"/>
      <c r="T50" s="64">
        <v>36</v>
      </c>
      <c r="U50" s="64">
        <v>36</v>
      </c>
      <c r="V50" s="64">
        <v>36</v>
      </c>
      <c r="W50" s="123"/>
      <c r="X50" s="123"/>
      <c r="Y50" s="123"/>
      <c r="Z50" s="123"/>
      <c r="AA50" s="123"/>
      <c r="AB50" s="123"/>
      <c r="AC50" s="28"/>
      <c r="AD50" s="31">
        <f>SUM(G50:AB50)</f>
        <v>108</v>
      </c>
    </row>
    <row r="51" spans="1:30" ht="13.5" thickBot="1" x14ac:dyDescent="0.25">
      <c r="A51" s="115" t="s">
        <v>110</v>
      </c>
      <c r="B51" s="116" t="s">
        <v>111</v>
      </c>
      <c r="C51" s="50">
        <f>SUM(C52:C53)</f>
        <v>150</v>
      </c>
      <c r="D51" s="24"/>
      <c r="E51" s="24"/>
      <c r="F51" s="50">
        <f>SUM(F52:F53)</f>
        <v>4</v>
      </c>
      <c r="G51" s="50">
        <f t="shared" ref="G51:Q51" si="25">SUM(G52:G53)</f>
        <v>4</v>
      </c>
      <c r="H51" s="50">
        <f t="shared" si="25"/>
        <v>2</v>
      </c>
      <c r="I51" s="50">
        <f t="shared" si="25"/>
        <v>2</v>
      </c>
      <c r="J51" s="50">
        <f t="shared" si="25"/>
        <v>2</v>
      </c>
      <c r="K51" s="50">
        <f t="shared" si="25"/>
        <v>6</v>
      </c>
      <c r="L51" s="50">
        <f t="shared" si="25"/>
        <v>6</v>
      </c>
      <c r="M51" s="50">
        <f t="shared" si="25"/>
        <v>6</v>
      </c>
      <c r="N51" s="50">
        <f t="shared" si="25"/>
        <v>6</v>
      </c>
      <c r="O51" s="50">
        <f t="shared" si="25"/>
        <v>6</v>
      </c>
      <c r="P51" s="50">
        <f t="shared" si="25"/>
        <v>12</v>
      </c>
      <c r="Q51" s="50">
        <f t="shared" si="25"/>
        <v>12</v>
      </c>
      <c r="R51" s="122">
        <f>SUM(R52:R53)</f>
        <v>0</v>
      </c>
      <c r="S51" s="122">
        <f>SUM(S52:S53)</f>
        <v>0</v>
      </c>
      <c r="T51" s="122">
        <f t="shared" ref="T51:Z51" si="26">SUM(T52:T53)</f>
        <v>0</v>
      </c>
      <c r="U51" s="122">
        <f t="shared" si="26"/>
        <v>0</v>
      </c>
      <c r="V51" s="122">
        <f t="shared" si="26"/>
        <v>0</v>
      </c>
      <c r="W51" s="50">
        <f t="shared" si="26"/>
        <v>14</v>
      </c>
      <c r="X51" s="50">
        <f t="shared" si="26"/>
        <v>14</v>
      </c>
      <c r="Y51" s="50">
        <f t="shared" si="26"/>
        <v>14</v>
      </c>
      <c r="Z51" s="50">
        <f t="shared" si="26"/>
        <v>14</v>
      </c>
      <c r="AA51" s="50">
        <f>SUM(AA52:AA53)</f>
        <v>14</v>
      </c>
      <c r="AB51" s="50">
        <f>SUM(AB52:AB53)</f>
        <v>12</v>
      </c>
      <c r="AC51" s="68" t="s">
        <v>65</v>
      </c>
      <c r="AD51" s="31">
        <f t="shared" ref="AD51:AD53" si="27">SUM(F51:AB51)</f>
        <v>150</v>
      </c>
    </row>
    <row r="52" spans="1:30" x14ac:dyDescent="0.2">
      <c r="A52" s="112" t="s">
        <v>112</v>
      </c>
      <c r="B52" s="114" t="s">
        <v>113</v>
      </c>
      <c r="C52" s="51">
        <v>78</v>
      </c>
      <c r="D52" s="24"/>
      <c r="E52" s="24"/>
      <c r="F52" s="20">
        <v>4</v>
      </c>
      <c r="G52" s="20">
        <v>4</v>
      </c>
      <c r="H52" s="20">
        <v>2</v>
      </c>
      <c r="I52" s="20">
        <v>2</v>
      </c>
      <c r="J52" s="20">
        <v>2</v>
      </c>
      <c r="K52" s="20">
        <v>2</v>
      </c>
      <c r="L52" s="20">
        <v>2</v>
      </c>
      <c r="M52" s="20">
        <v>2</v>
      </c>
      <c r="N52" s="20">
        <v>2</v>
      </c>
      <c r="O52" s="20">
        <v>2</v>
      </c>
      <c r="P52" s="20">
        <v>2</v>
      </c>
      <c r="Q52" s="20">
        <v>4</v>
      </c>
      <c r="R52" s="29"/>
      <c r="S52" s="29"/>
      <c r="T52" s="29"/>
      <c r="U52" s="29"/>
      <c r="V52" s="29"/>
      <c r="W52" s="20">
        <v>8</v>
      </c>
      <c r="X52" s="20">
        <v>8</v>
      </c>
      <c r="Y52" s="20">
        <v>8</v>
      </c>
      <c r="Z52" s="20">
        <v>8</v>
      </c>
      <c r="AA52" s="20">
        <v>8</v>
      </c>
      <c r="AB52" s="20">
        <v>8</v>
      </c>
      <c r="AC52" s="28"/>
      <c r="AD52" s="31">
        <f t="shared" si="27"/>
        <v>78</v>
      </c>
    </row>
    <row r="53" spans="1:30" ht="14.25" customHeight="1" x14ac:dyDescent="0.2">
      <c r="A53" s="96" t="s">
        <v>28</v>
      </c>
      <c r="B53" s="114" t="s">
        <v>24</v>
      </c>
      <c r="C53" s="7">
        <v>72</v>
      </c>
      <c r="D53" s="24"/>
      <c r="E53" s="24"/>
      <c r="F53" s="21"/>
      <c r="G53" s="21"/>
      <c r="H53" s="21"/>
      <c r="I53" s="21"/>
      <c r="J53" s="21"/>
      <c r="K53" s="20">
        <v>4</v>
      </c>
      <c r="L53" s="20">
        <v>4</v>
      </c>
      <c r="M53" s="20">
        <v>4</v>
      </c>
      <c r="N53" s="20">
        <v>4</v>
      </c>
      <c r="O53" s="20">
        <v>4</v>
      </c>
      <c r="P53" s="20">
        <v>10</v>
      </c>
      <c r="Q53" s="20">
        <v>8</v>
      </c>
      <c r="R53" s="29"/>
      <c r="S53" s="29"/>
      <c r="T53" s="29"/>
      <c r="U53" s="29"/>
      <c r="V53" s="29"/>
      <c r="W53" s="20">
        <v>6</v>
      </c>
      <c r="X53" s="20">
        <v>6</v>
      </c>
      <c r="Y53" s="20">
        <v>6</v>
      </c>
      <c r="Z53" s="20">
        <v>6</v>
      </c>
      <c r="AA53" s="20">
        <v>6</v>
      </c>
      <c r="AB53" s="20">
        <v>4</v>
      </c>
      <c r="AC53" s="28"/>
      <c r="AD53" s="31">
        <f t="shared" si="27"/>
        <v>72</v>
      </c>
    </row>
    <row r="54" spans="1:30" s="120" customFormat="1" x14ac:dyDescent="0.2">
      <c r="A54" s="117"/>
      <c r="B54" s="108"/>
      <c r="C54" s="118">
        <f>SUM(C42,C35,C33,C31)</f>
        <v>828</v>
      </c>
      <c r="D54" s="119"/>
      <c r="E54" s="119"/>
      <c r="F54" s="118">
        <f t="shared" ref="F54:AA54" si="28">SUM(F42,F35,F33,F31)</f>
        <v>36</v>
      </c>
      <c r="G54" s="118">
        <f t="shared" si="28"/>
        <v>36</v>
      </c>
      <c r="H54" s="118">
        <f t="shared" si="28"/>
        <v>36</v>
      </c>
      <c r="I54" s="118">
        <f t="shared" si="28"/>
        <v>36</v>
      </c>
      <c r="J54" s="118">
        <f t="shared" si="28"/>
        <v>36</v>
      </c>
      <c r="K54" s="118">
        <f t="shared" si="28"/>
        <v>36</v>
      </c>
      <c r="L54" s="118">
        <f t="shared" si="28"/>
        <v>36</v>
      </c>
      <c r="M54" s="118">
        <f t="shared" si="28"/>
        <v>36</v>
      </c>
      <c r="N54" s="118">
        <f t="shared" si="28"/>
        <v>36</v>
      </c>
      <c r="O54" s="118">
        <f t="shared" si="28"/>
        <v>36</v>
      </c>
      <c r="P54" s="118">
        <f t="shared" si="28"/>
        <v>36</v>
      </c>
      <c r="Q54" s="118">
        <f t="shared" si="28"/>
        <v>36</v>
      </c>
      <c r="R54" s="118">
        <f t="shared" si="28"/>
        <v>36</v>
      </c>
      <c r="S54" s="118">
        <f t="shared" si="28"/>
        <v>36</v>
      </c>
      <c r="T54" s="118">
        <f t="shared" si="28"/>
        <v>36</v>
      </c>
      <c r="U54" s="118">
        <f t="shared" si="28"/>
        <v>36</v>
      </c>
      <c r="V54" s="118">
        <f t="shared" si="28"/>
        <v>36</v>
      </c>
      <c r="W54" s="118">
        <f t="shared" si="28"/>
        <v>36</v>
      </c>
      <c r="X54" s="118">
        <f t="shared" si="28"/>
        <v>36</v>
      </c>
      <c r="Y54" s="118">
        <f t="shared" si="28"/>
        <v>36</v>
      </c>
      <c r="Z54" s="118">
        <f t="shared" si="28"/>
        <v>36</v>
      </c>
      <c r="AA54" s="118">
        <f t="shared" si="28"/>
        <v>36</v>
      </c>
      <c r="AB54" s="118">
        <f t="shared" ref="AB54" si="29">SUM(AB42,AB35,AB33,AB31)</f>
        <v>36</v>
      </c>
      <c r="AC54" s="33"/>
      <c r="AD54" s="120">
        <f>SUM(F54:AB54)</f>
        <v>828</v>
      </c>
    </row>
  </sheetData>
  <mergeCells count="14">
    <mergeCell ref="A2:T2"/>
    <mergeCell ref="D3:G3"/>
    <mergeCell ref="H3:K3"/>
    <mergeCell ref="L3:O3"/>
    <mergeCell ref="Q3:T3"/>
    <mergeCell ref="H25:K25"/>
    <mergeCell ref="C27:F27"/>
    <mergeCell ref="Z29:AC29"/>
    <mergeCell ref="A28:T28"/>
    <mergeCell ref="D29:G29"/>
    <mergeCell ref="H29:K29"/>
    <mergeCell ref="M29:P29"/>
    <mergeCell ref="Q29:T29"/>
    <mergeCell ref="U29:X29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O46"/>
  <sheetViews>
    <sheetView tabSelected="1" topLeftCell="A14" zoomScale="110" zoomScaleNormal="110" workbookViewId="0">
      <selection activeCell="A24" sqref="A24:AD42"/>
    </sheetView>
  </sheetViews>
  <sheetFormatPr defaultRowHeight="12.75" x14ac:dyDescent="0.2"/>
  <cols>
    <col min="1" max="1" width="9.85546875" style="31" bestFit="1" customWidth="1"/>
    <col min="2" max="2" width="56.5703125" style="31" customWidth="1"/>
    <col min="3" max="3" width="4" style="31" bestFit="1" customWidth="1"/>
    <col min="4" max="5" width="3" style="38" bestFit="1" customWidth="1"/>
    <col min="6" max="7" width="3" style="31" bestFit="1" customWidth="1"/>
    <col min="8" max="8" width="4" style="31" bestFit="1" customWidth="1"/>
    <col min="9" max="11" width="3" style="31" bestFit="1" customWidth="1"/>
    <col min="12" max="12" width="4" style="31" bestFit="1" customWidth="1"/>
    <col min="13" max="15" width="3" style="31" bestFit="1" customWidth="1"/>
    <col min="16" max="16" width="4" style="31" bestFit="1" customWidth="1"/>
    <col min="17" max="18" width="3" style="31" bestFit="1" customWidth="1"/>
    <col min="19" max="20" width="3.7109375" style="31" bestFit="1" customWidth="1"/>
    <col min="21" max="21" width="4" style="31" bestFit="1" customWidth="1"/>
    <col min="22" max="23" width="3" style="31" bestFit="1" customWidth="1"/>
    <col min="24" max="29" width="5" style="31" bestFit="1" customWidth="1"/>
    <col min="30" max="30" width="5.140625" style="38" bestFit="1" customWidth="1"/>
    <col min="31" max="35" width="4.85546875" style="31" customWidth="1"/>
    <col min="36" max="16384" width="9.140625" style="31"/>
  </cols>
  <sheetData>
    <row r="2" spans="1:41" x14ac:dyDescent="0.2">
      <c r="A2" s="158" t="s">
        <v>59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39"/>
      <c r="V2" s="39"/>
      <c r="W2" s="39"/>
      <c r="X2" s="39"/>
      <c r="Y2" s="39"/>
      <c r="Z2" s="39"/>
      <c r="AA2" s="39"/>
      <c r="AB2" s="39"/>
      <c r="AC2" s="39"/>
      <c r="AD2" s="34"/>
    </row>
    <row r="3" spans="1:41" x14ac:dyDescent="0.2">
      <c r="A3" s="159"/>
      <c r="B3" s="159"/>
      <c r="C3" s="159"/>
      <c r="D3" s="171" t="s">
        <v>13</v>
      </c>
      <c r="E3" s="172"/>
      <c r="F3" s="172"/>
      <c r="G3" s="173"/>
      <c r="H3" s="166" t="s">
        <v>14</v>
      </c>
      <c r="I3" s="166"/>
      <c r="J3" s="166"/>
      <c r="K3" s="166"/>
      <c r="L3" s="178" t="s">
        <v>46</v>
      </c>
      <c r="M3" s="171" t="s">
        <v>15</v>
      </c>
      <c r="N3" s="172"/>
      <c r="O3" s="173"/>
      <c r="P3" s="165" t="s">
        <v>46</v>
      </c>
      <c r="Q3" s="166" t="s">
        <v>16</v>
      </c>
      <c r="R3" s="166"/>
      <c r="S3" s="166"/>
      <c r="T3" s="166"/>
      <c r="U3" s="34"/>
      <c r="V3" s="34"/>
      <c r="W3" s="34"/>
      <c r="X3" s="34"/>
      <c r="Y3" s="34"/>
      <c r="Z3" s="34"/>
      <c r="AA3" s="34"/>
      <c r="AB3" s="34"/>
      <c r="AC3" s="34"/>
      <c r="AD3" s="34"/>
    </row>
    <row r="4" spans="1:41" x14ac:dyDescent="0.2">
      <c r="A4" s="30"/>
      <c r="B4" s="30"/>
      <c r="C4" s="30"/>
      <c r="D4" s="37">
        <v>37</v>
      </c>
      <c r="E4" s="37">
        <v>38</v>
      </c>
      <c r="F4" s="36">
        <v>39</v>
      </c>
      <c r="G4" s="36">
        <v>40</v>
      </c>
      <c r="H4" s="36">
        <v>41</v>
      </c>
      <c r="I4" s="36">
        <v>42</v>
      </c>
      <c r="J4" s="36">
        <v>43</v>
      </c>
      <c r="K4" s="36">
        <v>44</v>
      </c>
      <c r="L4" s="36">
        <v>45</v>
      </c>
      <c r="M4" s="36">
        <v>46</v>
      </c>
      <c r="N4" s="36">
        <v>47</v>
      </c>
      <c r="O4" s="36">
        <v>48</v>
      </c>
      <c r="P4" s="36">
        <v>49</v>
      </c>
      <c r="Q4" s="36">
        <v>50</v>
      </c>
      <c r="R4" s="36">
        <v>51</v>
      </c>
      <c r="S4" s="36">
        <v>52</v>
      </c>
      <c r="T4" s="126" t="s">
        <v>25</v>
      </c>
      <c r="U4" s="40"/>
      <c r="V4" s="40"/>
      <c r="W4" s="40"/>
      <c r="X4" s="40"/>
      <c r="Y4" s="40"/>
      <c r="Z4" s="40"/>
      <c r="AA4" s="40"/>
      <c r="AB4" s="40"/>
      <c r="AC4" s="40"/>
      <c r="AD4" s="40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</row>
    <row r="5" spans="1:41" x14ac:dyDescent="0.2">
      <c r="A5" s="9" t="s">
        <v>74</v>
      </c>
      <c r="B5" s="9" t="s">
        <v>75</v>
      </c>
      <c r="C5" s="18">
        <f>SUM(C6:C7)</f>
        <v>76</v>
      </c>
      <c r="D5" s="18">
        <f t="shared" ref="D5:S5" si="0">SUM(D6:D7)</f>
        <v>6</v>
      </c>
      <c r="E5" s="18">
        <f t="shared" si="0"/>
        <v>6</v>
      </c>
      <c r="F5" s="18">
        <f t="shared" si="0"/>
        <v>6</v>
      </c>
      <c r="G5" s="18">
        <f t="shared" si="0"/>
        <v>6</v>
      </c>
      <c r="H5" s="18">
        <f t="shared" si="0"/>
        <v>6</v>
      </c>
      <c r="I5" s="18">
        <f t="shared" si="0"/>
        <v>6</v>
      </c>
      <c r="J5" s="18">
        <f t="shared" si="0"/>
        <v>6</v>
      </c>
      <c r="K5" s="18">
        <f t="shared" si="0"/>
        <v>6</v>
      </c>
      <c r="L5" s="18">
        <f t="shared" si="0"/>
        <v>6</v>
      </c>
      <c r="M5" s="18">
        <f t="shared" si="0"/>
        <v>4</v>
      </c>
      <c r="N5" s="18">
        <f t="shared" si="0"/>
        <v>0</v>
      </c>
      <c r="O5" s="18">
        <f t="shared" si="0"/>
        <v>0</v>
      </c>
      <c r="P5" s="18">
        <f t="shared" si="0"/>
        <v>4</v>
      </c>
      <c r="Q5" s="18">
        <f t="shared" si="0"/>
        <v>4</v>
      </c>
      <c r="R5" s="18">
        <f t="shared" si="0"/>
        <v>6</v>
      </c>
      <c r="S5" s="18">
        <f t="shared" si="0"/>
        <v>4</v>
      </c>
      <c r="T5" s="27"/>
      <c r="U5" s="40"/>
      <c r="V5" s="40"/>
      <c r="W5" s="40"/>
      <c r="X5" s="40"/>
      <c r="Y5" s="40"/>
      <c r="Z5" s="40"/>
      <c r="AA5" s="40"/>
      <c r="AB5" s="40"/>
      <c r="AC5" s="40"/>
      <c r="AD5" s="40"/>
      <c r="AE5" s="42">
        <f t="shared" ref="AE5:AE17" si="1">SUM(D5:T5)</f>
        <v>76</v>
      </c>
      <c r="AF5" s="41"/>
      <c r="AG5" s="41"/>
      <c r="AH5" s="41"/>
      <c r="AI5" s="41"/>
      <c r="AJ5" s="41"/>
      <c r="AK5" s="41"/>
      <c r="AL5" s="41"/>
      <c r="AM5" s="41"/>
      <c r="AN5" s="41"/>
      <c r="AO5" s="41"/>
    </row>
    <row r="6" spans="1:41" x14ac:dyDescent="0.2">
      <c r="A6" s="1" t="s">
        <v>114</v>
      </c>
      <c r="B6" s="12" t="s">
        <v>115</v>
      </c>
      <c r="C6" s="15">
        <v>32</v>
      </c>
      <c r="D6" s="77">
        <v>2</v>
      </c>
      <c r="E6" s="77">
        <v>2</v>
      </c>
      <c r="F6" s="77">
        <v>2</v>
      </c>
      <c r="G6" s="77">
        <v>2</v>
      </c>
      <c r="H6" s="77">
        <v>2</v>
      </c>
      <c r="I6" s="77">
        <v>2</v>
      </c>
      <c r="J6" s="77">
        <v>2</v>
      </c>
      <c r="K6" s="77">
        <v>2</v>
      </c>
      <c r="L6" s="77">
        <v>2</v>
      </c>
      <c r="M6" s="77">
        <v>2</v>
      </c>
      <c r="N6" s="134"/>
      <c r="O6" s="134"/>
      <c r="P6" s="77">
        <v>2</v>
      </c>
      <c r="Q6" s="77">
        <v>2</v>
      </c>
      <c r="R6" s="77">
        <v>4</v>
      </c>
      <c r="S6" s="77">
        <v>4</v>
      </c>
      <c r="T6" s="126"/>
      <c r="U6" s="40"/>
      <c r="V6" s="40"/>
      <c r="W6" s="40"/>
      <c r="X6" s="40"/>
      <c r="Y6" s="40"/>
      <c r="Z6" s="40"/>
      <c r="AA6" s="40"/>
      <c r="AB6" s="40"/>
      <c r="AC6" s="40"/>
      <c r="AD6" s="40"/>
      <c r="AE6" s="31">
        <f t="shared" si="1"/>
        <v>32</v>
      </c>
      <c r="AF6" s="41"/>
      <c r="AG6" s="41"/>
      <c r="AH6" s="41"/>
      <c r="AI6" s="41"/>
      <c r="AJ6" s="41"/>
      <c r="AK6" s="41"/>
      <c r="AL6" s="41"/>
      <c r="AM6" s="41"/>
      <c r="AN6" s="41"/>
      <c r="AO6" s="41"/>
    </row>
    <row r="7" spans="1:41" x14ac:dyDescent="0.2">
      <c r="A7" s="1" t="s">
        <v>79</v>
      </c>
      <c r="B7" s="12" t="s">
        <v>6</v>
      </c>
      <c r="C7" s="15">
        <v>44</v>
      </c>
      <c r="D7" s="77">
        <v>4</v>
      </c>
      <c r="E7" s="77">
        <v>4</v>
      </c>
      <c r="F7" s="77">
        <v>4</v>
      </c>
      <c r="G7" s="77">
        <v>4</v>
      </c>
      <c r="H7" s="77">
        <v>4</v>
      </c>
      <c r="I7" s="77">
        <v>4</v>
      </c>
      <c r="J7" s="77">
        <v>4</v>
      </c>
      <c r="K7" s="77">
        <v>4</v>
      </c>
      <c r="L7" s="77">
        <v>4</v>
      </c>
      <c r="M7" s="77">
        <v>2</v>
      </c>
      <c r="N7" s="134"/>
      <c r="O7" s="134"/>
      <c r="P7" s="77">
        <v>2</v>
      </c>
      <c r="Q7" s="77">
        <v>2</v>
      </c>
      <c r="R7" s="77">
        <v>2</v>
      </c>
      <c r="S7" s="77"/>
      <c r="T7" s="126" t="s">
        <v>45</v>
      </c>
      <c r="U7" s="40"/>
      <c r="V7" s="40"/>
      <c r="W7" s="40"/>
      <c r="X7" s="40"/>
      <c r="Y7" s="40"/>
      <c r="Z7" s="40"/>
      <c r="AA7" s="40"/>
      <c r="AB7" s="40"/>
      <c r="AC7" s="40"/>
      <c r="AD7" s="40"/>
      <c r="AE7" s="31">
        <f t="shared" si="1"/>
        <v>44</v>
      </c>
      <c r="AF7" s="41"/>
      <c r="AG7" s="41"/>
      <c r="AH7" s="41"/>
      <c r="AI7" s="41"/>
      <c r="AJ7" s="41"/>
      <c r="AK7" s="41"/>
      <c r="AL7" s="41"/>
      <c r="AM7" s="41"/>
      <c r="AN7" s="41"/>
      <c r="AO7" s="41"/>
    </row>
    <row r="8" spans="1:41" x14ac:dyDescent="0.2">
      <c r="A8" s="9" t="s">
        <v>8</v>
      </c>
      <c r="B8" s="99" t="s">
        <v>9</v>
      </c>
      <c r="C8" s="18">
        <f>SUM(C9:C12)</f>
        <v>206</v>
      </c>
      <c r="D8" s="18">
        <f t="shared" ref="D8:S8" si="2">SUM(D9:D12)</f>
        <v>12</v>
      </c>
      <c r="E8" s="18">
        <f t="shared" si="2"/>
        <v>12</v>
      </c>
      <c r="F8" s="18">
        <f t="shared" si="2"/>
        <v>12</v>
      </c>
      <c r="G8" s="18">
        <f t="shared" si="2"/>
        <v>12</v>
      </c>
      <c r="H8" s="18">
        <f t="shared" si="2"/>
        <v>12</v>
      </c>
      <c r="I8" s="18">
        <f t="shared" si="2"/>
        <v>12</v>
      </c>
      <c r="J8" s="18">
        <f t="shared" si="2"/>
        <v>12</v>
      </c>
      <c r="K8" s="18">
        <f t="shared" si="2"/>
        <v>14</v>
      </c>
      <c r="L8" s="18">
        <f t="shared" si="2"/>
        <v>14</v>
      </c>
      <c r="M8" s="18">
        <f t="shared" si="2"/>
        <v>16</v>
      </c>
      <c r="N8" s="18">
        <f t="shared" si="2"/>
        <v>0</v>
      </c>
      <c r="O8" s="18">
        <f t="shared" si="2"/>
        <v>0</v>
      </c>
      <c r="P8" s="18">
        <f t="shared" si="2"/>
        <v>20</v>
      </c>
      <c r="Q8" s="18">
        <f t="shared" si="2"/>
        <v>20</v>
      </c>
      <c r="R8" s="18">
        <f t="shared" si="2"/>
        <v>18</v>
      </c>
      <c r="S8" s="18">
        <f t="shared" si="2"/>
        <v>20</v>
      </c>
      <c r="T8" s="126"/>
      <c r="U8" s="40"/>
      <c r="V8" s="40"/>
      <c r="W8" s="40"/>
      <c r="X8" s="40"/>
      <c r="Y8" s="40"/>
      <c r="Z8" s="40"/>
      <c r="AA8" s="40"/>
      <c r="AB8" s="40"/>
      <c r="AC8" s="40"/>
      <c r="AD8" s="40"/>
      <c r="AE8" s="31">
        <f t="shared" si="1"/>
        <v>206</v>
      </c>
      <c r="AF8" s="41"/>
      <c r="AG8" s="41"/>
      <c r="AH8" s="41"/>
      <c r="AI8" s="41"/>
      <c r="AJ8" s="41"/>
      <c r="AK8" s="41"/>
      <c r="AL8" s="41"/>
      <c r="AM8" s="41"/>
      <c r="AN8" s="41"/>
      <c r="AO8" s="41"/>
    </row>
    <row r="9" spans="1:41" x14ac:dyDescent="0.2">
      <c r="A9" s="1" t="s">
        <v>88</v>
      </c>
      <c r="B9" s="111" t="s">
        <v>118</v>
      </c>
      <c r="C9" s="15">
        <v>100</v>
      </c>
      <c r="D9" s="20">
        <v>6</v>
      </c>
      <c r="E9" s="20">
        <v>6</v>
      </c>
      <c r="F9" s="20">
        <v>6</v>
      </c>
      <c r="G9" s="20">
        <v>6</v>
      </c>
      <c r="H9" s="20">
        <v>6</v>
      </c>
      <c r="I9" s="20">
        <v>6</v>
      </c>
      <c r="J9" s="20">
        <v>6</v>
      </c>
      <c r="K9" s="20">
        <v>8</v>
      </c>
      <c r="L9" s="20">
        <v>8</v>
      </c>
      <c r="M9" s="20">
        <v>8</v>
      </c>
      <c r="N9" s="29"/>
      <c r="O9" s="29"/>
      <c r="P9" s="20">
        <v>10</v>
      </c>
      <c r="Q9" s="20">
        <v>10</v>
      </c>
      <c r="R9" s="20">
        <v>6</v>
      </c>
      <c r="S9" s="20">
        <v>8</v>
      </c>
      <c r="T9" s="126" t="s">
        <v>60</v>
      </c>
      <c r="U9" s="40"/>
      <c r="V9" s="40"/>
      <c r="W9" s="40"/>
      <c r="X9" s="40"/>
      <c r="Y9" s="40"/>
      <c r="Z9" s="40"/>
      <c r="AA9" s="40"/>
      <c r="AB9" s="40"/>
      <c r="AC9" s="40"/>
      <c r="AD9" s="40"/>
      <c r="AE9" s="31">
        <f t="shared" si="1"/>
        <v>100</v>
      </c>
      <c r="AF9" s="41"/>
      <c r="AG9" s="41"/>
      <c r="AH9" s="41"/>
      <c r="AI9" s="41"/>
      <c r="AJ9" s="41"/>
      <c r="AK9" s="41"/>
      <c r="AL9" s="41"/>
      <c r="AM9" s="41"/>
      <c r="AN9" s="41"/>
      <c r="AO9" s="41"/>
    </row>
    <row r="10" spans="1:41" x14ac:dyDescent="0.2">
      <c r="A10" s="1" t="s">
        <v>92</v>
      </c>
      <c r="B10" s="111" t="s">
        <v>119</v>
      </c>
      <c r="C10" s="15">
        <v>32</v>
      </c>
      <c r="D10" s="20">
        <v>2</v>
      </c>
      <c r="E10" s="20">
        <v>2</v>
      </c>
      <c r="F10" s="20">
        <v>2</v>
      </c>
      <c r="G10" s="20">
        <v>2</v>
      </c>
      <c r="H10" s="20">
        <v>2</v>
      </c>
      <c r="I10" s="20">
        <v>2</v>
      </c>
      <c r="J10" s="20">
        <v>2</v>
      </c>
      <c r="K10" s="20">
        <v>2</v>
      </c>
      <c r="L10" s="20">
        <v>2</v>
      </c>
      <c r="M10" s="20">
        <v>2</v>
      </c>
      <c r="N10" s="29"/>
      <c r="O10" s="29"/>
      <c r="P10" s="20">
        <v>2</v>
      </c>
      <c r="Q10" s="20">
        <v>2</v>
      </c>
      <c r="R10" s="20">
        <v>4</v>
      </c>
      <c r="S10" s="20">
        <v>4</v>
      </c>
      <c r="T10" s="126" t="s">
        <v>61</v>
      </c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31">
        <f t="shared" si="1"/>
        <v>32</v>
      </c>
      <c r="AF10" s="41"/>
      <c r="AG10" s="41"/>
      <c r="AH10" s="41"/>
      <c r="AI10" s="41"/>
      <c r="AJ10" s="41"/>
      <c r="AK10" s="41"/>
      <c r="AL10" s="41"/>
      <c r="AM10" s="41"/>
      <c r="AN10" s="41"/>
      <c r="AO10" s="41"/>
    </row>
    <row r="11" spans="1:41" x14ac:dyDescent="0.2">
      <c r="A11" s="1" t="s">
        <v>120</v>
      </c>
      <c r="B11" s="111" t="s">
        <v>129</v>
      </c>
      <c r="C11" s="15">
        <v>38</v>
      </c>
      <c r="D11" s="20">
        <v>2</v>
      </c>
      <c r="E11" s="20">
        <v>2</v>
      </c>
      <c r="F11" s="20">
        <v>2</v>
      </c>
      <c r="G11" s="20">
        <v>2</v>
      </c>
      <c r="H11" s="20">
        <v>2</v>
      </c>
      <c r="I11" s="20">
        <v>2</v>
      </c>
      <c r="J11" s="20">
        <v>2</v>
      </c>
      <c r="K11" s="20">
        <v>2</v>
      </c>
      <c r="L11" s="20">
        <v>2</v>
      </c>
      <c r="M11" s="20">
        <v>4</v>
      </c>
      <c r="N11" s="29"/>
      <c r="O11" s="29"/>
      <c r="P11" s="20">
        <v>4</v>
      </c>
      <c r="Q11" s="20">
        <v>4</v>
      </c>
      <c r="R11" s="20">
        <v>4</v>
      </c>
      <c r="S11" s="20">
        <v>4</v>
      </c>
      <c r="T11" s="126" t="s">
        <v>61</v>
      </c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31">
        <f t="shared" si="1"/>
        <v>38</v>
      </c>
      <c r="AF11" s="41"/>
      <c r="AG11" s="41"/>
      <c r="AH11" s="41"/>
      <c r="AI11" s="41"/>
      <c r="AJ11" s="41"/>
      <c r="AK11" s="41"/>
      <c r="AL11" s="41"/>
      <c r="AM11" s="41"/>
      <c r="AN11" s="41"/>
      <c r="AO11" s="41"/>
    </row>
    <row r="12" spans="1:41" x14ac:dyDescent="0.2">
      <c r="A12" s="1" t="s">
        <v>104</v>
      </c>
      <c r="B12" s="109" t="s">
        <v>105</v>
      </c>
      <c r="C12" s="15">
        <v>36</v>
      </c>
      <c r="D12" s="20">
        <v>2</v>
      </c>
      <c r="E12" s="20">
        <v>2</v>
      </c>
      <c r="F12" s="20">
        <v>2</v>
      </c>
      <c r="G12" s="20">
        <v>2</v>
      </c>
      <c r="H12" s="20">
        <v>2</v>
      </c>
      <c r="I12" s="20">
        <v>2</v>
      </c>
      <c r="J12" s="20">
        <v>2</v>
      </c>
      <c r="K12" s="20">
        <v>2</v>
      </c>
      <c r="L12" s="20">
        <v>2</v>
      </c>
      <c r="M12" s="20">
        <v>2</v>
      </c>
      <c r="N12" s="29"/>
      <c r="O12" s="29"/>
      <c r="P12" s="20">
        <v>4</v>
      </c>
      <c r="Q12" s="20">
        <v>4</v>
      </c>
      <c r="R12" s="20">
        <v>4</v>
      </c>
      <c r="S12" s="20">
        <v>4</v>
      </c>
      <c r="T12" s="126" t="s">
        <v>61</v>
      </c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31">
        <f t="shared" si="1"/>
        <v>36</v>
      </c>
      <c r="AF12" s="41"/>
      <c r="AG12" s="41"/>
      <c r="AH12" s="41"/>
      <c r="AI12" s="41"/>
      <c r="AJ12" s="41"/>
      <c r="AK12" s="41"/>
      <c r="AL12" s="41"/>
      <c r="AM12" s="41"/>
      <c r="AN12" s="41"/>
      <c r="AO12" s="41"/>
    </row>
    <row r="13" spans="1:41" x14ac:dyDescent="0.2">
      <c r="A13" s="18" t="s">
        <v>57</v>
      </c>
      <c r="B13" s="18" t="s">
        <v>10</v>
      </c>
      <c r="C13" s="16">
        <f t="shared" ref="C13:S13" si="3">SUM(C14)</f>
        <v>294</v>
      </c>
      <c r="D13" s="16">
        <f t="shared" si="3"/>
        <v>18</v>
      </c>
      <c r="E13" s="16">
        <f t="shared" si="3"/>
        <v>18</v>
      </c>
      <c r="F13" s="16">
        <f t="shared" si="3"/>
        <v>18</v>
      </c>
      <c r="G13" s="16">
        <f t="shared" si="3"/>
        <v>18</v>
      </c>
      <c r="H13" s="16">
        <f t="shared" si="3"/>
        <v>18</v>
      </c>
      <c r="I13" s="16">
        <f t="shared" si="3"/>
        <v>18</v>
      </c>
      <c r="J13" s="16">
        <f t="shared" si="3"/>
        <v>18</v>
      </c>
      <c r="K13" s="16">
        <f t="shared" si="3"/>
        <v>16</v>
      </c>
      <c r="L13" s="16">
        <f t="shared" si="3"/>
        <v>16</v>
      </c>
      <c r="M13" s="16">
        <f t="shared" si="3"/>
        <v>16</v>
      </c>
      <c r="N13" s="16">
        <f t="shared" si="3"/>
        <v>36</v>
      </c>
      <c r="O13" s="16">
        <f t="shared" si="3"/>
        <v>36</v>
      </c>
      <c r="P13" s="16">
        <f t="shared" si="3"/>
        <v>12</v>
      </c>
      <c r="Q13" s="16">
        <f t="shared" si="3"/>
        <v>12</v>
      </c>
      <c r="R13" s="16">
        <f t="shared" si="3"/>
        <v>12</v>
      </c>
      <c r="S13" s="16">
        <f t="shared" si="3"/>
        <v>12</v>
      </c>
      <c r="T13" s="68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31">
        <f t="shared" si="1"/>
        <v>294</v>
      </c>
    </row>
    <row r="14" spans="1:41" ht="13.5" thickBot="1" x14ac:dyDescent="0.25">
      <c r="A14" s="18" t="s">
        <v>11</v>
      </c>
      <c r="B14" s="18" t="s">
        <v>12</v>
      </c>
      <c r="C14" s="16">
        <f t="shared" ref="C14:S14" si="4">SUM(C15,C18)</f>
        <v>294</v>
      </c>
      <c r="D14" s="16">
        <f t="shared" si="4"/>
        <v>18</v>
      </c>
      <c r="E14" s="16">
        <f t="shared" si="4"/>
        <v>18</v>
      </c>
      <c r="F14" s="16">
        <f t="shared" si="4"/>
        <v>18</v>
      </c>
      <c r="G14" s="16">
        <f t="shared" si="4"/>
        <v>18</v>
      </c>
      <c r="H14" s="16">
        <f t="shared" si="4"/>
        <v>18</v>
      </c>
      <c r="I14" s="16">
        <f t="shared" si="4"/>
        <v>18</v>
      </c>
      <c r="J14" s="16">
        <f t="shared" si="4"/>
        <v>18</v>
      </c>
      <c r="K14" s="16">
        <f t="shared" si="4"/>
        <v>16</v>
      </c>
      <c r="L14" s="16">
        <f t="shared" si="4"/>
        <v>16</v>
      </c>
      <c r="M14" s="16">
        <f t="shared" si="4"/>
        <v>16</v>
      </c>
      <c r="N14" s="16">
        <f t="shared" si="4"/>
        <v>36</v>
      </c>
      <c r="O14" s="16">
        <f t="shared" si="4"/>
        <v>36</v>
      </c>
      <c r="P14" s="16">
        <f t="shared" si="4"/>
        <v>12</v>
      </c>
      <c r="Q14" s="16">
        <f t="shared" si="4"/>
        <v>12</v>
      </c>
      <c r="R14" s="16">
        <f t="shared" si="4"/>
        <v>12</v>
      </c>
      <c r="S14" s="16">
        <f t="shared" si="4"/>
        <v>12</v>
      </c>
      <c r="T14" s="68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31">
        <f t="shared" si="1"/>
        <v>294</v>
      </c>
    </row>
    <row r="15" spans="1:41" ht="29.25" customHeight="1" thickBot="1" x14ac:dyDescent="0.25">
      <c r="A15" s="129" t="s">
        <v>55</v>
      </c>
      <c r="B15" s="130" t="s">
        <v>121</v>
      </c>
      <c r="C15" s="52">
        <f t="shared" ref="C15:S15" si="5">SUM(C16:C17)</f>
        <v>166</v>
      </c>
      <c r="D15" s="52">
        <f t="shared" si="5"/>
        <v>10</v>
      </c>
      <c r="E15" s="52">
        <f t="shared" si="5"/>
        <v>10</v>
      </c>
      <c r="F15" s="52">
        <f t="shared" si="5"/>
        <v>10</v>
      </c>
      <c r="G15" s="52">
        <f t="shared" si="5"/>
        <v>10</v>
      </c>
      <c r="H15" s="52">
        <f t="shared" si="5"/>
        <v>10</v>
      </c>
      <c r="I15" s="52">
        <f t="shared" si="5"/>
        <v>10</v>
      </c>
      <c r="J15" s="52">
        <f t="shared" si="5"/>
        <v>10</v>
      </c>
      <c r="K15" s="52">
        <f t="shared" si="5"/>
        <v>8</v>
      </c>
      <c r="L15" s="52">
        <f t="shared" si="5"/>
        <v>8</v>
      </c>
      <c r="M15" s="52">
        <f t="shared" si="5"/>
        <v>8</v>
      </c>
      <c r="N15" s="52">
        <f t="shared" si="5"/>
        <v>36</v>
      </c>
      <c r="O15" s="52">
        <f t="shared" si="5"/>
        <v>36</v>
      </c>
      <c r="P15" s="52">
        <f t="shared" si="5"/>
        <v>0</v>
      </c>
      <c r="Q15" s="52">
        <f t="shared" si="5"/>
        <v>0</v>
      </c>
      <c r="R15" s="52">
        <f t="shared" si="5"/>
        <v>0</v>
      </c>
      <c r="S15" s="52">
        <f t="shared" si="5"/>
        <v>0</v>
      </c>
      <c r="T15" s="125" t="s">
        <v>65</v>
      </c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31">
        <f t="shared" si="1"/>
        <v>166</v>
      </c>
    </row>
    <row r="16" spans="1:41" x14ac:dyDescent="0.2">
      <c r="A16" s="112" t="s">
        <v>56</v>
      </c>
      <c r="B16" s="66" t="s">
        <v>122</v>
      </c>
      <c r="C16" s="7">
        <v>94</v>
      </c>
      <c r="D16" s="20">
        <v>10</v>
      </c>
      <c r="E16" s="20">
        <v>10</v>
      </c>
      <c r="F16" s="20">
        <v>10</v>
      </c>
      <c r="G16" s="20">
        <v>10</v>
      </c>
      <c r="H16" s="20">
        <v>10</v>
      </c>
      <c r="I16" s="20">
        <v>10</v>
      </c>
      <c r="J16" s="20">
        <v>10</v>
      </c>
      <c r="K16" s="20">
        <v>8</v>
      </c>
      <c r="L16" s="20">
        <v>8</v>
      </c>
      <c r="M16" s="20">
        <v>8</v>
      </c>
      <c r="N16" s="29"/>
      <c r="O16" s="29"/>
      <c r="P16" s="21"/>
      <c r="Q16" s="21"/>
      <c r="R16" s="21"/>
      <c r="S16" s="21"/>
      <c r="T16" s="28" t="s">
        <v>60</v>
      </c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31">
        <f t="shared" si="1"/>
        <v>94</v>
      </c>
    </row>
    <row r="17" spans="1:34" ht="13.5" thickBot="1" x14ac:dyDescent="0.25">
      <c r="A17" s="113" t="s">
        <v>123</v>
      </c>
      <c r="B17" s="67" t="s">
        <v>27</v>
      </c>
      <c r="C17" s="7">
        <v>72</v>
      </c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9">
        <v>36</v>
      </c>
      <c r="O17" s="29">
        <v>36</v>
      </c>
      <c r="P17" s="21"/>
      <c r="Q17" s="21"/>
      <c r="R17" s="21"/>
      <c r="S17" s="21"/>
      <c r="T17" s="28" t="s">
        <v>61</v>
      </c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31">
        <f t="shared" si="1"/>
        <v>72</v>
      </c>
    </row>
    <row r="18" spans="1:34" s="45" customFormat="1" ht="25.5" x14ac:dyDescent="0.2">
      <c r="A18" s="132" t="s">
        <v>124</v>
      </c>
      <c r="B18" s="65" t="s">
        <v>137</v>
      </c>
      <c r="C18" s="17">
        <f>SUM(C19:C20)</f>
        <v>128</v>
      </c>
      <c r="D18" s="17">
        <f t="shared" ref="D18:S18" si="6">SUM(D19:D20)</f>
        <v>8</v>
      </c>
      <c r="E18" s="17">
        <f t="shared" si="6"/>
        <v>8</v>
      </c>
      <c r="F18" s="17">
        <f t="shared" si="6"/>
        <v>8</v>
      </c>
      <c r="G18" s="17">
        <f t="shared" si="6"/>
        <v>8</v>
      </c>
      <c r="H18" s="17">
        <f t="shared" si="6"/>
        <v>8</v>
      </c>
      <c r="I18" s="17">
        <f t="shared" si="6"/>
        <v>8</v>
      </c>
      <c r="J18" s="17">
        <f t="shared" si="6"/>
        <v>8</v>
      </c>
      <c r="K18" s="17">
        <f t="shared" si="6"/>
        <v>8</v>
      </c>
      <c r="L18" s="17">
        <f t="shared" si="6"/>
        <v>8</v>
      </c>
      <c r="M18" s="17">
        <f t="shared" si="6"/>
        <v>8</v>
      </c>
      <c r="N18" s="17">
        <f t="shared" si="6"/>
        <v>0</v>
      </c>
      <c r="O18" s="17">
        <f t="shared" si="6"/>
        <v>0</v>
      </c>
      <c r="P18" s="17">
        <f t="shared" si="6"/>
        <v>12</v>
      </c>
      <c r="Q18" s="17">
        <f t="shared" si="6"/>
        <v>12</v>
      </c>
      <c r="R18" s="17">
        <f t="shared" si="6"/>
        <v>12</v>
      </c>
      <c r="S18" s="17">
        <f t="shared" si="6"/>
        <v>12</v>
      </c>
      <c r="T18" s="68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31">
        <f t="shared" ref="AE18:AE20" si="7">SUM(D18:T18)</f>
        <v>128</v>
      </c>
    </row>
    <row r="19" spans="1:34" s="45" customFormat="1" x14ac:dyDescent="0.2">
      <c r="A19" s="20" t="s">
        <v>126</v>
      </c>
      <c r="B19" s="8" t="s">
        <v>127</v>
      </c>
      <c r="C19" s="131">
        <v>118</v>
      </c>
      <c r="D19" s="7">
        <v>8</v>
      </c>
      <c r="E19" s="7">
        <v>8</v>
      </c>
      <c r="F19" s="7">
        <v>8</v>
      </c>
      <c r="G19" s="7">
        <v>8</v>
      </c>
      <c r="H19" s="7">
        <v>8</v>
      </c>
      <c r="I19" s="7">
        <v>8</v>
      </c>
      <c r="J19" s="7">
        <v>8</v>
      </c>
      <c r="K19" s="7">
        <v>8</v>
      </c>
      <c r="L19" s="7">
        <v>8</v>
      </c>
      <c r="M19" s="7">
        <v>8</v>
      </c>
      <c r="N19" s="133"/>
      <c r="O19" s="133"/>
      <c r="P19" s="7">
        <v>8</v>
      </c>
      <c r="Q19" s="7">
        <v>10</v>
      </c>
      <c r="R19" s="7">
        <v>10</v>
      </c>
      <c r="S19" s="7">
        <v>10</v>
      </c>
      <c r="T19" s="68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31">
        <f t="shared" si="7"/>
        <v>118</v>
      </c>
    </row>
    <row r="20" spans="1:34" x14ac:dyDescent="0.2">
      <c r="A20" s="75" t="s">
        <v>125</v>
      </c>
      <c r="B20" s="111" t="s">
        <v>128</v>
      </c>
      <c r="C20" s="131">
        <v>10</v>
      </c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9"/>
      <c r="O20" s="29"/>
      <c r="P20" s="20">
        <v>4</v>
      </c>
      <c r="Q20" s="20">
        <v>2</v>
      </c>
      <c r="R20" s="20">
        <v>2</v>
      </c>
      <c r="S20" s="20">
        <v>2</v>
      </c>
      <c r="T20" s="28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31">
        <f t="shared" si="7"/>
        <v>10</v>
      </c>
    </row>
    <row r="21" spans="1:34" x14ac:dyDescent="0.2">
      <c r="C21" s="70">
        <f>SUM(C13,C8,C5)</f>
        <v>576</v>
      </c>
      <c r="D21" s="93">
        <f t="shared" ref="D21:T21" si="8">SUM(D13,D8,D5)</f>
        <v>36</v>
      </c>
      <c r="E21" s="93">
        <f t="shared" si="8"/>
        <v>36</v>
      </c>
      <c r="F21" s="93">
        <f t="shared" si="8"/>
        <v>36</v>
      </c>
      <c r="G21" s="93">
        <f t="shared" si="8"/>
        <v>36</v>
      </c>
      <c r="H21" s="93">
        <f t="shared" si="8"/>
        <v>36</v>
      </c>
      <c r="I21" s="93">
        <f t="shared" si="8"/>
        <v>36</v>
      </c>
      <c r="J21" s="93">
        <f t="shared" si="8"/>
        <v>36</v>
      </c>
      <c r="K21" s="93">
        <f t="shared" si="8"/>
        <v>36</v>
      </c>
      <c r="L21" s="93">
        <f t="shared" si="8"/>
        <v>36</v>
      </c>
      <c r="M21" s="93">
        <f t="shared" si="8"/>
        <v>36</v>
      </c>
      <c r="N21" s="93">
        <f t="shared" si="8"/>
        <v>36</v>
      </c>
      <c r="O21" s="93">
        <f t="shared" si="8"/>
        <v>36</v>
      </c>
      <c r="P21" s="93">
        <f t="shared" si="8"/>
        <v>36</v>
      </c>
      <c r="Q21" s="93">
        <f t="shared" si="8"/>
        <v>36</v>
      </c>
      <c r="R21" s="93">
        <f t="shared" si="8"/>
        <v>36</v>
      </c>
      <c r="S21" s="93">
        <f t="shared" si="8"/>
        <v>36</v>
      </c>
      <c r="T21" s="93">
        <f t="shared" si="8"/>
        <v>0</v>
      </c>
      <c r="AE21" s="31">
        <f>SUM(D21:T21)</f>
        <v>576</v>
      </c>
    </row>
    <row r="22" spans="1:34" x14ac:dyDescent="0.2">
      <c r="D22" s="156"/>
      <c r="E22" s="156"/>
      <c r="F22" s="156"/>
      <c r="G22" s="156"/>
      <c r="H22" s="156"/>
      <c r="I22" s="156"/>
      <c r="J22" s="156"/>
      <c r="K22" s="156"/>
      <c r="L22" s="156"/>
      <c r="M22" s="156"/>
      <c r="N22" s="156"/>
      <c r="O22" s="156"/>
      <c r="P22" s="156"/>
      <c r="Q22" s="156"/>
      <c r="R22" s="156"/>
      <c r="S22" s="156"/>
      <c r="T22" s="156"/>
    </row>
    <row r="23" spans="1:34" x14ac:dyDescent="0.2">
      <c r="A23" s="45"/>
      <c r="B23" s="45"/>
      <c r="C23" s="45"/>
      <c r="D23" s="176"/>
      <c r="E23" s="176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</row>
    <row r="24" spans="1:34" x14ac:dyDescent="0.2">
      <c r="A24" s="45"/>
      <c r="B24" s="45"/>
      <c r="C24" s="45"/>
      <c r="D24" s="167" t="s">
        <v>21</v>
      </c>
      <c r="E24" s="167"/>
      <c r="F24" s="167"/>
      <c r="G24" s="167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</row>
    <row r="25" spans="1:34" x14ac:dyDescent="0.2">
      <c r="A25" s="158" t="s">
        <v>54</v>
      </c>
      <c r="B25" s="158"/>
      <c r="C25" s="158"/>
      <c r="D25" s="158"/>
      <c r="E25" s="158"/>
      <c r="F25" s="158"/>
      <c r="G25" s="158"/>
      <c r="H25" s="158"/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58"/>
      <c r="T25" s="158"/>
      <c r="U25" s="169"/>
      <c r="V25" s="169"/>
      <c r="W25" s="169"/>
      <c r="X25" s="169"/>
      <c r="Y25" s="169"/>
      <c r="Z25" s="169"/>
      <c r="AA25" s="169"/>
      <c r="AB25" s="169"/>
      <c r="AC25" s="169"/>
      <c r="AD25" s="34" t="s">
        <v>62</v>
      </c>
    </row>
    <row r="26" spans="1:34" ht="15" customHeight="1" x14ac:dyDescent="0.2">
      <c r="A26" s="159"/>
      <c r="B26" s="159"/>
      <c r="C26" s="159"/>
      <c r="D26" s="166" t="s">
        <v>17</v>
      </c>
      <c r="E26" s="166"/>
      <c r="F26" s="166"/>
      <c r="G26" s="166"/>
      <c r="H26" s="179" t="s">
        <v>46</v>
      </c>
      <c r="I26" s="166" t="s">
        <v>18</v>
      </c>
      <c r="J26" s="166"/>
      <c r="K26" s="166"/>
      <c r="L26" s="174" t="s">
        <v>46</v>
      </c>
      <c r="M26" s="171" t="s">
        <v>19</v>
      </c>
      <c r="N26" s="172"/>
      <c r="O26" s="172"/>
      <c r="P26" s="173"/>
      <c r="Q26" s="166" t="s">
        <v>20</v>
      </c>
      <c r="R26" s="166"/>
      <c r="S26" s="166"/>
      <c r="T26" s="166"/>
      <c r="U26" s="178" t="s">
        <v>46</v>
      </c>
      <c r="V26" s="172" t="s">
        <v>22</v>
      </c>
      <c r="W26" s="172"/>
      <c r="X26" s="172"/>
      <c r="Y26" s="173"/>
      <c r="Z26" s="171" t="s">
        <v>23</v>
      </c>
      <c r="AA26" s="172"/>
      <c r="AB26" s="172"/>
      <c r="AC26" s="173"/>
      <c r="AD26" s="178" t="s">
        <v>68</v>
      </c>
    </row>
    <row r="27" spans="1:34" x14ac:dyDescent="0.2">
      <c r="A27" s="30"/>
      <c r="B27" s="30"/>
      <c r="C27" s="30"/>
      <c r="D27" s="35">
        <v>1</v>
      </c>
      <c r="E27" s="35">
        <v>2</v>
      </c>
      <c r="F27" s="36">
        <v>3</v>
      </c>
      <c r="G27" s="36">
        <v>4</v>
      </c>
      <c r="H27" s="36">
        <v>5</v>
      </c>
      <c r="I27" s="36">
        <v>6</v>
      </c>
      <c r="J27" s="36">
        <v>7</v>
      </c>
      <c r="K27" s="36">
        <v>8</v>
      </c>
      <c r="L27" s="36">
        <v>9</v>
      </c>
      <c r="M27" s="36">
        <v>10</v>
      </c>
      <c r="N27" s="36">
        <v>11</v>
      </c>
      <c r="O27" s="36">
        <v>12</v>
      </c>
      <c r="P27" s="36">
        <v>13</v>
      </c>
      <c r="Q27" s="36">
        <v>14</v>
      </c>
      <c r="R27" s="36">
        <v>15</v>
      </c>
      <c r="S27" s="44" t="s">
        <v>25</v>
      </c>
      <c r="T27" s="37">
        <v>17</v>
      </c>
      <c r="U27" s="37">
        <v>18</v>
      </c>
      <c r="V27" s="37">
        <v>19</v>
      </c>
      <c r="W27" s="37">
        <v>20</v>
      </c>
      <c r="X27" s="55" t="s">
        <v>64</v>
      </c>
      <c r="Y27" s="55" t="s">
        <v>64</v>
      </c>
      <c r="Z27" s="55" t="s">
        <v>64</v>
      </c>
      <c r="AA27" s="55" t="s">
        <v>64</v>
      </c>
      <c r="AB27" s="55" t="s">
        <v>64</v>
      </c>
      <c r="AC27" s="55" t="s">
        <v>64</v>
      </c>
      <c r="AD27" s="31"/>
      <c r="AE27" s="41"/>
    </row>
    <row r="28" spans="1:34" x14ac:dyDescent="0.2">
      <c r="A28" s="9" t="s">
        <v>74</v>
      </c>
      <c r="B28" s="9" t="s">
        <v>75</v>
      </c>
      <c r="C28" s="128">
        <f>SUM(C29:C30)</f>
        <v>86</v>
      </c>
      <c r="D28" s="35"/>
      <c r="E28" s="35"/>
      <c r="F28" s="128">
        <f t="shared" ref="F28:W28" si="9">SUM(F29:F30)</f>
        <v>8</v>
      </c>
      <c r="G28" s="128">
        <f t="shared" si="9"/>
        <v>8</v>
      </c>
      <c r="H28" s="128">
        <f t="shared" si="9"/>
        <v>8</v>
      </c>
      <c r="I28" s="128">
        <f t="shared" si="9"/>
        <v>8</v>
      </c>
      <c r="J28" s="128">
        <f t="shared" si="9"/>
        <v>8</v>
      </c>
      <c r="K28" s="128">
        <f t="shared" si="9"/>
        <v>8</v>
      </c>
      <c r="L28" s="128">
        <f t="shared" si="9"/>
        <v>8</v>
      </c>
      <c r="M28" s="128">
        <f t="shared" si="9"/>
        <v>8</v>
      </c>
      <c r="N28" s="128">
        <f t="shared" si="9"/>
        <v>10</v>
      </c>
      <c r="O28" s="128">
        <f t="shared" si="9"/>
        <v>12</v>
      </c>
      <c r="P28" s="153">
        <f t="shared" si="9"/>
        <v>0</v>
      </c>
      <c r="Q28" s="153">
        <f t="shared" si="9"/>
        <v>0</v>
      </c>
      <c r="R28" s="153">
        <f t="shared" si="9"/>
        <v>0</v>
      </c>
      <c r="S28" s="144"/>
      <c r="T28" s="137">
        <f t="shared" si="9"/>
        <v>0</v>
      </c>
      <c r="U28" s="137">
        <f t="shared" si="9"/>
        <v>0</v>
      </c>
      <c r="V28" s="137">
        <f t="shared" si="9"/>
        <v>0</v>
      </c>
      <c r="W28" s="137">
        <f t="shared" si="9"/>
        <v>0</v>
      </c>
      <c r="X28" s="152"/>
      <c r="Y28" s="152"/>
      <c r="Z28" s="152"/>
      <c r="AA28" s="152"/>
      <c r="AB28" s="55"/>
      <c r="AC28" s="127"/>
      <c r="AD28" s="31"/>
      <c r="AE28" s="45">
        <f t="shared" ref="AE28:AE35" si="10">SUM(F28:Y28)</f>
        <v>86</v>
      </c>
    </row>
    <row r="29" spans="1:34" x14ac:dyDescent="0.2">
      <c r="A29" s="1" t="s">
        <v>114</v>
      </c>
      <c r="B29" s="12" t="s">
        <v>115</v>
      </c>
      <c r="C29" s="69">
        <v>42</v>
      </c>
      <c r="D29" s="35"/>
      <c r="E29" s="35"/>
      <c r="F29" s="69">
        <v>4</v>
      </c>
      <c r="G29" s="69">
        <v>4</v>
      </c>
      <c r="H29" s="69">
        <v>4</v>
      </c>
      <c r="I29" s="69">
        <v>4</v>
      </c>
      <c r="J29" s="69">
        <v>4</v>
      </c>
      <c r="K29" s="69">
        <v>4</v>
      </c>
      <c r="L29" s="69">
        <v>4</v>
      </c>
      <c r="M29" s="69">
        <v>4</v>
      </c>
      <c r="N29" s="69">
        <v>6</v>
      </c>
      <c r="O29" s="69">
        <v>4</v>
      </c>
      <c r="P29" s="146"/>
      <c r="Q29" s="146"/>
      <c r="R29" s="146"/>
      <c r="S29" s="145" t="s">
        <v>61</v>
      </c>
      <c r="T29" s="141"/>
      <c r="U29" s="141"/>
      <c r="V29" s="141"/>
      <c r="W29" s="141"/>
      <c r="X29" s="127"/>
      <c r="Y29" s="127"/>
      <c r="Z29" s="127"/>
      <c r="AA29" s="127"/>
      <c r="AB29" s="55"/>
      <c r="AC29" s="127"/>
      <c r="AD29" s="31"/>
      <c r="AE29" s="31">
        <f t="shared" si="10"/>
        <v>42</v>
      </c>
    </row>
    <row r="30" spans="1:34" x14ac:dyDescent="0.2">
      <c r="A30" s="1" t="s">
        <v>79</v>
      </c>
      <c r="B30" s="12" t="s">
        <v>6</v>
      </c>
      <c r="C30" s="69">
        <v>44</v>
      </c>
      <c r="D30" s="35"/>
      <c r="E30" s="35"/>
      <c r="F30" s="69">
        <v>4</v>
      </c>
      <c r="G30" s="69">
        <v>4</v>
      </c>
      <c r="H30" s="69">
        <v>4</v>
      </c>
      <c r="I30" s="69">
        <v>4</v>
      </c>
      <c r="J30" s="69">
        <v>4</v>
      </c>
      <c r="K30" s="69">
        <v>4</v>
      </c>
      <c r="L30" s="69">
        <v>4</v>
      </c>
      <c r="M30" s="69">
        <v>4</v>
      </c>
      <c r="N30" s="69">
        <v>4</v>
      </c>
      <c r="O30" s="69">
        <v>8</v>
      </c>
      <c r="P30" s="146"/>
      <c r="Q30" s="146"/>
      <c r="R30" s="147"/>
      <c r="S30" s="150" t="s">
        <v>61</v>
      </c>
      <c r="T30" s="149"/>
      <c r="U30" s="149"/>
      <c r="V30" s="149"/>
      <c r="W30" s="149"/>
      <c r="X30" s="127"/>
      <c r="Y30" s="127"/>
      <c r="Z30" s="127"/>
      <c r="AA30" s="127"/>
      <c r="AB30" s="55"/>
      <c r="AC30" s="127"/>
      <c r="AD30" s="31"/>
      <c r="AE30" s="31">
        <f t="shared" si="10"/>
        <v>44</v>
      </c>
    </row>
    <row r="31" spans="1:34" x14ac:dyDescent="0.2">
      <c r="A31" s="9" t="s">
        <v>82</v>
      </c>
      <c r="B31" s="47" t="s">
        <v>83</v>
      </c>
      <c r="C31" s="128">
        <f>SUM(C32)</f>
        <v>36</v>
      </c>
      <c r="D31" s="35"/>
      <c r="E31" s="35"/>
      <c r="F31" s="128">
        <f t="shared" ref="F31:W31" si="11">SUM(F32)</f>
        <v>4</v>
      </c>
      <c r="G31" s="128">
        <f t="shared" si="11"/>
        <v>4</v>
      </c>
      <c r="H31" s="128">
        <f t="shared" si="11"/>
        <v>4</v>
      </c>
      <c r="I31" s="128">
        <f t="shared" si="11"/>
        <v>4</v>
      </c>
      <c r="J31" s="128">
        <f t="shared" si="11"/>
        <v>4</v>
      </c>
      <c r="K31" s="128">
        <f t="shared" si="11"/>
        <v>4</v>
      </c>
      <c r="L31" s="128">
        <f t="shared" si="11"/>
        <v>4</v>
      </c>
      <c r="M31" s="128">
        <f t="shared" si="11"/>
        <v>4</v>
      </c>
      <c r="N31" s="128">
        <f t="shared" si="11"/>
        <v>4</v>
      </c>
      <c r="O31" s="128">
        <f t="shared" si="11"/>
        <v>0</v>
      </c>
      <c r="P31" s="153">
        <f t="shared" si="11"/>
        <v>0</v>
      </c>
      <c r="Q31" s="153">
        <f t="shared" si="11"/>
        <v>0</v>
      </c>
      <c r="R31" s="153">
        <f t="shared" si="11"/>
        <v>0</v>
      </c>
      <c r="S31" s="144"/>
      <c r="T31" s="137">
        <f t="shared" si="11"/>
        <v>0</v>
      </c>
      <c r="U31" s="137">
        <f t="shared" si="11"/>
        <v>0</v>
      </c>
      <c r="V31" s="137">
        <f t="shared" si="11"/>
        <v>0</v>
      </c>
      <c r="W31" s="137">
        <f t="shared" si="11"/>
        <v>0</v>
      </c>
      <c r="X31" s="152"/>
      <c r="Y31" s="152"/>
      <c r="Z31" s="152"/>
      <c r="AA31" s="152"/>
      <c r="AB31" s="55"/>
      <c r="AC31" s="127"/>
      <c r="AD31" s="31"/>
      <c r="AE31" s="45">
        <f t="shared" si="10"/>
        <v>36</v>
      </c>
    </row>
    <row r="32" spans="1:34" x14ac:dyDescent="0.2">
      <c r="A32" s="1" t="s">
        <v>116</v>
      </c>
      <c r="B32" s="5" t="s">
        <v>117</v>
      </c>
      <c r="C32" s="69">
        <v>36</v>
      </c>
      <c r="D32" s="35"/>
      <c r="E32" s="35"/>
      <c r="F32" s="69">
        <v>4</v>
      </c>
      <c r="G32" s="69">
        <v>4</v>
      </c>
      <c r="H32" s="69">
        <v>4</v>
      </c>
      <c r="I32" s="69">
        <v>4</v>
      </c>
      <c r="J32" s="69">
        <v>4</v>
      </c>
      <c r="K32" s="69">
        <v>4</v>
      </c>
      <c r="L32" s="69">
        <v>4</v>
      </c>
      <c r="M32" s="69">
        <v>4</v>
      </c>
      <c r="N32" s="69">
        <v>4</v>
      </c>
      <c r="O32" s="69"/>
      <c r="P32" s="146"/>
      <c r="Q32" s="146"/>
      <c r="R32" s="146"/>
      <c r="S32" s="145" t="s">
        <v>61</v>
      </c>
      <c r="T32" s="141"/>
      <c r="U32" s="141"/>
      <c r="V32" s="141"/>
      <c r="W32" s="141"/>
      <c r="X32" s="135"/>
      <c r="Y32" s="135"/>
      <c r="Z32" s="135"/>
      <c r="AA32" s="135"/>
      <c r="AB32" s="55"/>
      <c r="AC32" s="127"/>
      <c r="AD32" s="31"/>
      <c r="AE32" s="31">
        <f t="shared" si="10"/>
        <v>36</v>
      </c>
      <c r="AH32" s="31">
        <f>SUM(C31)</f>
        <v>36</v>
      </c>
    </row>
    <row r="33" spans="1:31" x14ac:dyDescent="0.2">
      <c r="A33" s="9" t="s">
        <v>8</v>
      </c>
      <c r="B33" s="99" t="s">
        <v>9</v>
      </c>
      <c r="C33" s="128">
        <f>SUM(C34:C35)</f>
        <v>138</v>
      </c>
      <c r="D33" s="35"/>
      <c r="E33" s="35"/>
      <c r="F33" s="128">
        <f t="shared" ref="F33:W33" si="12">SUM(F34:F35)</f>
        <v>14</v>
      </c>
      <c r="G33" s="128">
        <f t="shared" si="12"/>
        <v>14</v>
      </c>
      <c r="H33" s="128">
        <f t="shared" si="12"/>
        <v>14</v>
      </c>
      <c r="I33" s="128">
        <f t="shared" si="12"/>
        <v>14</v>
      </c>
      <c r="J33" s="128">
        <f t="shared" si="12"/>
        <v>14</v>
      </c>
      <c r="K33" s="128">
        <f t="shared" si="12"/>
        <v>14</v>
      </c>
      <c r="L33" s="128">
        <f t="shared" si="12"/>
        <v>14</v>
      </c>
      <c r="M33" s="128">
        <f t="shared" si="12"/>
        <v>14</v>
      </c>
      <c r="N33" s="128">
        <f t="shared" si="12"/>
        <v>12</v>
      </c>
      <c r="O33" s="128">
        <f t="shared" si="12"/>
        <v>14</v>
      </c>
      <c r="P33" s="153">
        <f t="shared" si="12"/>
        <v>0</v>
      </c>
      <c r="Q33" s="153">
        <f t="shared" si="12"/>
        <v>0</v>
      </c>
      <c r="R33" s="153">
        <f t="shared" si="12"/>
        <v>0</v>
      </c>
      <c r="S33" s="144"/>
      <c r="T33" s="137">
        <f t="shared" si="12"/>
        <v>0</v>
      </c>
      <c r="U33" s="137">
        <f t="shared" si="12"/>
        <v>0</v>
      </c>
      <c r="V33" s="137">
        <f t="shared" si="12"/>
        <v>0</v>
      </c>
      <c r="W33" s="137">
        <f t="shared" si="12"/>
        <v>0</v>
      </c>
      <c r="X33" s="152"/>
      <c r="Y33" s="152"/>
      <c r="Z33" s="152"/>
      <c r="AA33" s="152"/>
      <c r="AB33" s="55"/>
      <c r="AC33" s="127"/>
      <c r="AD33" s="31"/>
      <c r="AE33" s="45">
        <f t="shared" si="10"/>
        <v>138</v>
      </c>
    </row>
    <row r="34" spans="1:31" x14ac:dyDescent="0.2">
      <c r="A34" s="1" t="s">
        <v>131</v>
      </c>
      <c r="B34" s="5" t="s">
        <v>130</v>
      </c>
      <c r="C34" s="69">
        <v>70</v>
      </c>
      <c r="D34" s="35"/>
      <c r="E34" s="35"/>
      <c r="F34" s="69">
        <v>8</v>
      </c>
      <c r="G34" s="69">
        <v>8</v>
      </c>
      <c r="H34" s="69">
        <v>8</v>
      </c>
      <c r="I34" s="69">
        <v>8</v>
      </c>
      <c r="J34" s="69">
        <v>8</v>
      </c>
      <c r="K34" s="69">
        <v>8</v>
      </c>
      <c r="L34" s="69">
        <v>8</v>
      </c>
      <c r="M34" s="69">
        <v>8</v>
      </c>
      <c r="N34" s="69">
        <v>6</v>
      </c>
      <c r="O34" s="69"/>
      <c r="P34" s="146"/>
      <c r="Q34" s="146"/>
      <c r="R34" s="146"/>
      <c r="S34" s="145" t="s">
        <v>61</v>
      </c>
      <c r="T34" s="141"/>
      <c r="U34" s="141"/>
      <c r="V34" s="141"/>
      <c r="W34" s="141"/>
      <c r="X34" s="135"/>
      <c r="Y34" s="135"/>
      <c r="Z34" s="135"/>
      <c r="AA34" s="135"/>
      <c r="AB34" s="55"/>
      <c r="AC34" s="127"/>
      <c r="AD34" s="31"/>
      <c r="AE34" s="31">
        <f t="shared" si="10"/>
        <v>70</v>
      </c>
    </row>
    <row r="35" spans="1:31" x14ac:dyDescent="0.2">
      <c r="A35" s="1" t="s">
        <v>132</v>
      </c>
      <c r="B35" s="5" t="s">
        <v>133</v>
      </c>
      <c r="C35" s="69">
        <v>68</v>
      </c>
      <c r="D35" s="35"/>
      <c r="E35" s="35"/>
      <c r="F35" s="69">
        <v>6</v>
      </c>
      <c r="G35" s="69">
        <v>6</v>
      </c>
      <c r="H35" s="69">
        <v>6</v>
      </c>
      <c r="I35" s="69">
        <v>6</v>
      </c>
      <c r="J35" s="69">
        <v>6</v>
      </c>
      <c r="K35" s="69">
        <v>6</v>
      </c>
      <c r="L35" s="69">
        <v>6</v>
      </c>
      <c r="M35" s="69">
        <v>6</v>
      </c>
      <c r="N35" s="69">
        <v>6</v>
      </c>
      <c r="O35" s="69">
        <v>14</v>
      </c>
      <c r="P35" s="146"/>
      <c r="Q35" s="146"/>
      <c r="R35" s="146"/>
      <c r="S35" s="145" t="s">
        <v>61</v>
      </c>
      <c r="T35" s="141"/>
      <c r="U35" s="141"/>
      <c r="V35" s="141"/>
      <c r="W35" s="141"/>
      <c r="X35" s="135"/>
      <c r="Y35" s="135"/>
      <c r="Z35" s="135"/>
      <c r="AA35" s="135"/>
      <c r="AB35" s="55"/>
      <c r="AC35" s="127"/>
      <c r="AD35" s="31"/>
      <c r="AE35" s="31">
        <f t="shared" si="10"/>
        <v>68</v>
      </c>
    </row>
    <row r="36" spans="1:31" x14ac:dyDescent="0.2">
      <c r="A36" s="18" t="s">
        <v>57</v>
      </c>
      <c r="B36" s="18" t="s">
        <v>10</v>
      </c>
      <c r="C36" s="49">
        <f>SUM(C37)</f>
        <v>208</v>
      </c>
      <c r="D36" s="24"/>
      <c r="E36" s="24"/>
      <c r="F36" s="49">
        <f t="shared" ref="F36:W37" si="13">SUM(F37)</f>
        <v>10</v>
      </c>
      <c r="G36" s="49">
        <f t="shared" si="13"/>
        <v>10</v>
      </c>
      <c r="H36" s="49">
        <f t="shared" si="13"/>
        <v>10</v>
      </c>
      <c r="I36" s="49">
        <f t="shared" si="13"/>
        <v>10</v>
      </c>
      <c r="J36" s="49">
        <f t="shared" si="13"/>
        <v>10</v>
      </c>
      <c r="K36" s="49">
        <f t="shared" si="13"/>
        <v>10</v>
      </c>
      <c r="L36" s="49">
        <f t="shared" si="13"/>
        <v>10</v>
      </c>
      <c r="M36" s="49">
        <f t="shared" si="13"/>
        <v>10</v>
      </c>
      <c r="N36" s="49">
        <f t="shared" si="13"/>
        <v>10</v>
      </c>
      <c r="O36" s="49">
        <f t="shared" si="13"/>
        <v>10</v>
      </c>
      <c r="P36" s="122">
        <f t="shared" si="13"/>
        <v>36</v>
      </c>
      <c r="Q36" s="122">
        <f t="shared" si="13"/>
        <v>36</v>
      </c>
      <c r="R36" s="122">
        <f t="shared" si="13"/>
        <v>36</v>
      </c>
      <c r="S36" s="54"/>
      <c r="T36" s="142">
        <f t="shared" si="13"/>
        <v>36</v>
      </c>
      <c r="U36" s="142">
        <f t="shared" si="13"/>
        <v>36</v>
      </c>
      <c r="V36" s="142">
        <f t="shared" si="13"/>
        <v>36</v>
      </c>
      <c r="W36" s="142">
        <f t="shared" si="13"/>
        <v>36</v>
      </c>
      <c r="X36" s="58"/>
      <c r="Y36" s="58"/>
      <c r="Z36" s="58"/>
      <c r="AA36" s="58"/>
      <c r="AB36" s="57"/>
      <c r="AC36" s="58"/>
      <c r="AD36" s="31"/>
      <c r="AE36" s="45">
        <f>SUM(X36:AA36)</f>
        <v>0</v>
      </c>
    </row>
    <row r="37" spans="1:31" ht="13.5" thickBot="1" x14ac:dyDescent="0.25">
      <c r="A37" s="18" t="s">
        <v>11</v>
      </c>
      <c r="B37" s="18" t="s">
        <v>12</v>
      </c>
      <c r="C37" s="49">
        <f>SUM(C38)</f>
        <v>208</v>
      </c>
      <c r="D37" s="24"/>
      <c r="E37" s="24"/>
      <c r="F37" s="49">
        <f t="shared" si="13"/>
        <v>10</v>
      </c>
      <c r="G37" s="49">
        <f t="shared" si="13"/>
        <v>10</v>
      </c>
      <c r="H37" s="49">
        <f t="shared" si="13"/>
        <v>10</v>
      </c>
      <c r="I37" s="49">
        <f t="shared" si="13"/>
        <v>10</v>
      </c>
      <c r="J37" s="49">
        <f t="shared" si="13"/>
        <v>10</v>
      </c>
      <c r="K37" s="49">
        <f t="shared" si="13"/>
        <v>10</v>
      </c>
      <c r="L37" s="49">
        <f t="shared" si="13"/>
        <v>10</v>
      </c>
      <c r="M37" s="49">
        <f t="shared" si="13"/>
        <v>10</v>
      </c>
      <c r="N37" s="49">
        <f t="shared" si="13"/>
        <v>10</v>
      </c>
      <c r="O37" s="49">
        <f t="shared" si="13"/>
        <v>10</v>
      </c>
      <c r="P37" s="122">
        <f t="shared" si="13"/>
        <v>36</v>
      </c>
      <c r="Q37" s="122">
        <f t="shared" si="13"/>
        <v>36</v>
      </c>
      <c r="R37" s="122">
        <f t="shared" si="13"/>
        <v>36</v>
      </c>
      <c r="S37" s="54"/>
      <c r="T37" s="142">
        <f>SUM(T41)</f>
        <v>36</v>
      </c>
      <c r="U37" s="142">
        <f t="shared" ref="U37:W37" si="14">SUM(U41)</f>
        <v>36</v>
      </c>
      <c r="V37" s="142">
        <f t="shared" si="14"/>
        <v>36</v>
      </c>
      <c r="W37" s="142">
        <f t="shared" si="14"/>
        <v>36</v>
      </c>
      <c r="X37" s="58"/>
      <c r="Y37" s="58"/>
      <c r="Z37" s="58"/>
      <c r="AA37" s="58"/>
      <c r="AB37" s="57"/>
      <c r="AC37" s="58"/>
      <c r="AD37" s="31"/>
      <c r="AE37" s="45">
        <f>SUM(X37:AA37)</f>
        <v>0</v>
      </c>
    </row>
    <row r="38" spans="1:31" ht="25.5" x14ac:dyDescent="0.2">
      <c r="A38" s="132" t="s">
        <v>124</v>
      </c>
      <c r="B38" s="65" t="s">
        <v>137</v>
      </c>
      <c r="C38" s="50">
        <f>SUM(C39:C40)</f>
        <v>208</v>
      </c>
      <c r="D38" s="24"/>
      <c r="E38" s="24"/>
      <c r="F38" s="50">
        <f t="shared" ref="F38:R38" si="15">SUM(F39:F40)</f>
        <v>10</v>
      </c>
      <c r="G38" s="50">
        <f t="shared" si="15"/>
        <v>10</v>
      </c>
      <c r="H38" s="50">
        <f t="shared" si="15"/>
        <v>10</v>
      </c>
      <c r="I38" s="50">
        <f t="shared" si="15"/>
        <v>10</v>
      </c>
      <c r="J38" s="50">
        <f t="shared" si="15"/>
        <v>10</v>
      </c>
      <c r="K38" s="50">
        <f t="shared" si="15"/>
        <v>10</v>
      </c>
      <c r="L38" s="50">
        <f t="shared" si="15"/>
        <v>10</v>
      </c>
      <c r="M38" s="50">
        <f t="shared" si="15"/>
        <v>10</v>
      </c>
      <c r="N38" s="50">
        <f t="shared" si="15"/>
        <v>10</v>
      </c>
      <c r="O38" s="50">
        <f t="shared" si="15"/>
        <v>10</v>
      </c>
      <c r="P38" s="122">
        <f t="shared" si="15"/>
        <v>36</v>
      </c>
      <c r="Q38" s="122">
        <f t="shared" si="15"/>
        <v>36</v>
      </c>
      <c r="R38" s="122">
        <f t="shared" si="15"/>
        <v>36</v>
      </c>
      <c r="S38" s="54" t="s">
        <v>65</v>
      </c>
      <c r="T38" s="142">
        <f>SUM(T39:T40)</f>
        <v>0</v>
      </c>
      <c r="U38" s="142">
        <f>SUM(U39:U40)</f>
        <v>0</v>
      </c>
      <c r="V38" s="142">
        <f>SUM(V39:V40)</f>
        <v>0</v>
      </c>
      <c r="W38" s="142">
        <f>SUM(W39:W40)</f>
        <v>0</v>
      </c>
      <c r="X38" s="58"/>
      <c r="Y38" s="58"/>
      <c r="Z38" s="58"/>
      <c r="AA38" s="58"/>
      <c r="AB38" s="57"/>
      <c r="AC38" s="56"/>
      <c r="AD38" s="31"/>
      <c r="AE38" s="45">
        <f t="shared" ref="AE38:AE41" si="16">SUM(F38:Y38)</f>
        <v>208</v>
      </c>
    </row>
    <row r="39" spans="1:31" x14ac:dyDescent="0.2">
      <c r="A39" s="75" t="s">
        <v>125</v>
      </c>
      <c r="B39" s="111" t="s">
        <v>128</v>
      </c>
      <c r="C39" s="51">
        <v>100</v>
      </c>
      <c r="D39" s="24"/>
      <c r="E39" s="24"/>
      <c r="F39" s="20">
        <v>10</v>
      </c>
      <c r="G39" s="20">
        <v>10</v>
      </c>
      <c r="H39" s="20">
        <v>10</v>
      </c>
      <c r="I39" s="20">
        <v>10</v>
      </c>
      <c r="J39" s="20">
        <v>10</v>
      </c>
      <c r="K39" s="20">
        <v>10</v>
      </c>
      <c r="L39" s="20">
        <v>10</v>
      </c>
      <c r="M39" s="20">
        <v>10</v>
      </c>
      <c r="N39" s="20">
        <v>10</v>
      </c>
      <c r="O39" s="20">
        <v>10</v>
      </c>
      <c r="P39" s="29"/>
      <c r="Q39" s="29"/>
      <c r="R39" s="29"/>
      <c r="S39" s="28" t="s">
        <v>60</v>
      </c>
      <c r="T39" s="143"/>
      <c r="U39" s="143"/>
      <c r="V39" s="143"/>
      <c r="W39" s="143"/>
      <c r="X39" s="57"/>
      <c r="Y39" s="57"/>
      <c r="Z39" s="57"/>
      <c r="AA39" s="57"/>
      <c r="AB39" s="57"/>
      <c r="AC39" s="56"/>
      <c r="AD39" s="31"/>
      <c r="AE39" s="31">
        <f t="shared" si="16"/>
        <v>100</v>
      </c>
    </row>
    <row r="40" spans="1:31" x14ac:dyDescent="0.2">
      <c r="A40" s="72" t="s">
        <v>134</v>
      </c>
      <c r="B40" s="136" t="s">
        <v>27</v>
      </c>
      <c r="C40" s="51">
        <v>108</v>
      </c>
      <c r="D40" s="24"/>
      <c r="E40" s="24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9">
        <v>36</v>
      </c>
      <c r="Q40" s="29">
        <v>36</v>
      </c>
      <c r="R40" s="29">
        <v>36</v>
      </c>
      <c r="S40" s="28" t="s">
        <v>61</v>
      </c>
      <c r="T40" s="143"/>
      <c r="U40" s="143"/>
      <c r="V40" s="143"/>
      <c r="W40" s="143"/>
      <c r="X40" s="57"/>
      <c r="Y40" s="57"/>
      <c r="Z40" s="57"/>
      <c r="AA40" s="57"/>
      <c r="AB40" s="57"/>
      <c r="AC40" s="56"/>
      <c r="AD40" s="31"/>
      <c r="AE40" s="31">
        <f t="shared" si="16"/>
        <v>108</v>
      </c>
    </row>
    <row r="41" spans="1:31" x14ac:dyDescent="0.2">
      <c r="A41" s="137" t="s">
        <v>135</v>
      </c>
      <c r="B41" s="138" t="s">
        <v>136</v>
      </c>
      <c r="C41" s="139">
        <v>144</v>
      </c>
      <c r="D41" s="24"/>
      <c r="E41" s="24"/>
      <c r="F41" s="154"/>
      <c r="G41" s="154"/>
      <c r="H41" s="154"/>
      <c r="I41" s="154"/>
      <c r="J41" s="154"/>
      <c r="K41" s="154"/>
      <c r="L41" s="154"/>
      <c r="M41" s="154"/>
      <c r="N41" s="154"/>
      <c r="O41" s="154"/>
      <c r="P41" s="148"/>
      <c r="Q41" s="148"/>
      <c r="R41" s="148"/>
      <c r="S41" s="76"/>
      <c r="T41" s="140">
        <v>36</v>
      </c>
      <c r="U41" s="140">
        <v>36</v>
      </c>
      <c r="V41" s="140">
        <v>36</v>
      </c>
      <c r="W41" s="140">
        <v>36</v>
      </c>
      <c r="X41" s="59"/>
      <c r="Y41" s="59"/>
      <c r="Z41" s="59"/>
      <c r="AA41" s="59"/>
      <c r="AB41" s="57"/>
      <c r="AC41" s="59"/>
      <c r="AD41" s="31"/>
      <c r="AE41" s="31">
        <f t="shared" si="16"/>
        <v>144</v>
      </c>
    </row>
    <row r="42" spans="1:31" x14ac:dyDescent="0.2">
      <c r="C42" s="46">
        <f>SUM(C28,C31,C33,C36,C41)</f>
        <v>612</v>
      </c>
      <c r="F42" s="46">
        <f t="shared" ref="F42:R42" si="17">SUM(F28,F31,F33,F36,F41)</f>
        <v>36</v>
      </c>
      <c r="G42" s="46">
        <f t="shared" si="17"/>
        <v>36</v>
      </c>
      <c r="H42" s="46">
        <f t="shared" si="17"/>
        <v>36</v>
      </c>
      <c r="I42" s="46">
        <f t="shared" si="17"/>
        <v>36</v>
      </c>
      <c r="J42" s="46">
        <f t="shared" si="17"/>
        <v>36</v>
      </c>
      <c r="K42" s="46">
        <f t="shared" si="17"/>
        <v>36</v>
      </c>
      <c r="L42" s="46">
        <f t="shared" si="17"/>
        <v>36</v>
      </c>
      <c r="M42" s="46">
        <f t="shared" si="17"/>
        <v>36</v>
      </c>
      <c r="N42" s="46">
        <f t="shared" si="17"/>
        <v>36</v>
      </c>
      <c r="O42" s="46">
        <f t="shared" si="17"/>
        <v>36</v>
      </c>
      <c r="P42" s="46">
        <f t="shared" si="17"/>
        <v>36</v>
      </c>
      <c r="Q42" s="46">
        <f t="shared" si="17"/>
        <v>36</v>
      </c>
      <c r="R42" s="46">
        <f t="shared" si="17"/>
        <v>36</v>
      </c>
      <c r="S42" s="151"/>
      <c r="T42" s="46">
        <f>SUM(T37)</f>
        <v>36</v>
      </c>
      <c r="U42" s="46">
        <f t="shared" ref="U42:W42" si="18">SUM(U37)</f>
        <v>36</v>
      </c>
      <c r="V42" s="46">
        <f t="shared" si="18"/>
        <v>36</v>
      </c>
      <c r="W42" s="46">
        <f t="shared" si="18"/>
        <v>36</v>
      </c>
      <c r="X42" s="46"/>
      <c r="Y42" s="46"/>
      <c r="Z42" s="46"/>
      <c r="AA42" s="46"/>
      <c r="AB42" s="46"/>
      <c r="AC42" s="46"/>
      <c r="AD42" s="46"/>
      <c r="AE42" s="31">
        <f>SUM(F42:AA42)</f>
        <v>612</v>
      </c>
    </row>
    <row r="43" spans="1:31" x14ac:dyDescent="0.2">
      <c r="F43" s="156"/>
      <c r="G43" s="156"/>
      <c r="H43" s="156"/>
      <c r="I43" s="156"/>
      <c r="J43" s="156"/>
      <c r="K43" s="156"/>
      <c r="L43" s="156"/>
      <c r="M43" s="156"/>
      <c r="N43" s="156"/>
      <c r="O43" s="156"/>
      <c r="P43" s="156"/>
      <c r="Q43" s="156"/>
      <c r="R43" s="156"/>
      <c r="S43" s="156"/>
      <c r="T43" s="156"/>
      <c r="U43" s="156"/>
      <c r="V43" s="156"/>
      <c r="W43" s="156"/>
      <c r="X43" s="156"/>
      <c r="Y43" s="156"/>
      <c r="Z43" s="156"/>
      <c r="AA43" s="156"/>
      <c r="AB43" s="156"/>
    </row>
    <row r="46" spans="1:31" x14ac:dyDescent="0.2">
      <c r="B46" s="73"/>
      <c r="C46" s="74"/>
    </row>
  </sheetData>
  <mergeCells count="15">
    <mergeCell ref="F43:AB43"/>
    <mergeCell ref="A2:T2"/>
    <mergeCell ref="D3:G3"/>
    <mergeCell ref="H3:K3"/>
    <mergeCell ref="Q3:T3"/>
    <mergeCell ref="M3:O3"/>
    <mergeCell ref="D22:T22"/>
    <mergeCell ref="Z26:AC26"/>
    <mergeCell ref="I26:K26"/>
    <mergeCell ref="V26:Y26"/>
    <mergeCell ref="A25:T25"/>
    <mergeCell ref="D26:G26"/>
    <mergeCell ref="M26:P26"/>
    <mergeCell ref="Q26:T26"/>
    <mergeCell ref="D24:G2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 курс</vt:lpstr>
      <vt:lpstr>2 курс</vt:lpstr>
      <vt:lpstr>3 курс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2021-08-23T06:35:43Z</dcterms:modified>
</cp:coreProperties>
</file>